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 RAYNAL\Desktop\"/>
    </mc:Choice>
  </mc:AlternateContent>
  <xr:revisionPtr revIDLastSave="0" documentId="8_{7F14995E-14A3-490A-B001-1BA56B2DA116}" xr6:coauthVersionLast="43" xr6:coauthVersionMax="43" xr10:uidLastSave="{00000000-0000-0000-0000-000000000000}"/>
  <bookViews>
    <workbookView xWindow="1992" yWindow="12" windowWidth="20928" windowHeight="11916" xr2:uid="{AE138C97-0DEE-46E1-BA99-C64C7DB1F06E}"/>
  </bookViews>
  <sheets>
    <sheet name="Feuil1" sheetId="1" r:id="rId1"/>
  </sheets>
  <externalReferences>
    <externalReference r:id="rId2"/>
    <externalReference r:id="rId3"/>
  </externalReferences>
  <definedNames>
    <definedName name="_xlnm._FilterDatabase" localSheetId="0" hidden="1">Feuil1!$A$3:$M$25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1" l="1"/>
  <c r="L9" i="1"/>
  <c r="M17" i="1"/>
  <c r="L17" i="1"/>
  <c r="G17" i="1"/>
  <c r="M15" i="1"/>
  <c r="L15" i="1"/>
  <c r="G15" i="1"/>
  <c r="M13" i="1"/>
  <c r="L13" i="1"/>
  <c r="G13" i="1"/>
  <c r="M9" i="1"/>
  <c r="G9" i="1"/>
  <c r="M21" i="1" l="1"/>
  <c r="L21" i="1"/>
  <c r="G21" i="1"/>
  <c r="M20" i="1"/>
  <c r="L20" i="1"/>
  <c r="G20" i="1"/>
  <c r="M19" i="1"/>
  <c r="L19" i="1"/>
  <c r="G19" i="1"/>
  <c r="M18" i="1"/>
  <c r="L18" i="1"/>
  <c r="G18" i="1"/>
  <c r="M16" i="1"/>
  <c r="L16" i="1"/>
  <c r="G16" i="1"/>
  <c r="M14" i="1"/>
  <c r="L14" i="1"/>
  <c r="G14" i="1"/>
  <c r="M12" i="1"/>
  <c r="L12" i="1"/>
  <c r="G12" i="1"/>
  <c r="M11" i="1"/>
  <c r="L11" i="1"/>
  <c r="G11" i="1"/>
  <c r="M10" i="1"/>
  <c r="L10" i="1"/>
  <c r="G10" i="1"/>
  <c r="M8" i="1"/>
  <c r="L8" i="1"/>
  <c r="G8" i="1"/>
  <c r="M7" i="1"/>
  <c r="L7" i="1"/>
  <c r="G7" i="1"/>
  <c r="M5" i="1"/>
  <c r="L5" i="1"/>
  <c r="M4" i="1"/>
  <c r="L4" i="1"/>
  <c r="G4" i="1"/>
  <c r="L3" i="1"/>
</calcChain>
</file>

<file path=xl/sharedStrings.xml><?xml version="1.0" encoding="utf-8"?>
<sst xmlns="http://schemas.openxmlformats.org/spreadsheetml/2006/main" count="164" uniqueCount="56">
  <si>
    <t>Date début</t>
  </si>
  <si>
    <t>Date fin</t>
  </si>
  <si>
    <t>Classe</t>
  </si>
  <si>
    <t>Sous-classe</t>
  </si>
  <si>
    <t>Type manifestation</t>
  </si>
  <si>
    <t>OD/IR</t>
  </si>
  <si>
    <t>N° Club</t>
  </si>
  <si>
    <t>Nom du Club</t>
  </si>
  <si>
    <t>Lieu de la Manifestation</t>
  </si>
  <si>
    <t>Observation</t>
  </si>
  <si>
    <t>Nom du contact</t>
  </si>
  <si>
    <t>Téléphone</t>
  </si>
  <si>
    <t>Adresse email</t>
  </si>
  <si>
    <t>Toutes classes</t>
  </si>
  <si>
    <t>Multidiscipline</t>
  </si>
  <si>
    <t>Salon</t>
  </si>
  <si>
    <t>Méditérranée</t>
  </si>
  <si>
    <t>Espace st nazaire, rue joseph courau
83110 sanary sur mer</t>
  </si>
  <si>
    <t>CANOLLE Jérémy</t>
  </si>
  <si>
    <t>lcdmds83@gmail.com</t>
  </si>
  <si>
    <t>Toutes sous-classes</t>
  </si>
  <si>
    <t>Démo</t>
  </si>
  <si>
    <t>Amicale Marine Maquette Cabannes</t>
  </si>
  <si>
    <t>CABANNES</t>
  </si>
  <si>
    <t>etang communal complexe du JAS</t>
  </si>
  <si>
    <t>THEBAULT Serge</t>
  </si>
  <si>
    <t>Voile (S)</t>
  </si>
  <si>
    <t>S - Autres (à préciser)</t>
  </si>
  <si>
    <t>Miniflotte Gardoise</t>
  </si>
  <si>
    <t>st julien de peyrolas</t>
  </si>
  <si>
    <t>etang chemin du camping</t>
  </si>
  <si>
    <t>SALERT Jean Claude</t>
  </si>
  <si>
    <t>f1bii@orange.fr</t>
  </si>
  <si>
    <t>Aqua Model 13</t>
  </si>
  <si>
    <t>BELLEGARDE</t>
  </si>
  <si>
    <t>GALLI Gilbert</t>
  </si>
  <si>
    <t>Expo</t>
  </si>
  <si>
    <t>Manosque Modélisme</t>
  </si>
  <si>
    <t>Manosque</t>
  </si>
  <si>
    <t>plan d eau des Vanades</t>
  </si>
  <si>
    <t>AMALRIC Charles</t>
  </si>
  <si>
    <t>Démo et Expo</t>
  </si>
  <si>
    <t>ST JULIEN DE PEYROLAS</t>
  </si>
  <si>
    <t>JOURNEE REGION + MINIMED</t>
  </si>
  <si>
    <t>GOUDARGUES</t>
  </si>
  <si>
    <t xml:space="preserve">JOURNEE AMICALE  </t>
  </si>
  <si>
    <t>Salon + Navi + démo Mini Med</t>
  </si>
  <si>
    <t>Maquettes (NS &amp; C)</t>
  </si>
  <si>
    <t>NS - Autres (à préciser)</t>
  </si>
  <si>
    <t>Club Modélisme Villevyracois</t>
  </si>
  <si>
    <t>MEZE LAC DU SESQUIER</t>
  </si>
  <si>
    <t>CHALENGE F2/F4/MINIMED</t>
  </si>
  <si>
    <t>BOUTIER Régis</t>
  </si>
  <si>
    <t>FINALE GOUDARGUES</t>
  </si>
  <si>
    <t>competition</t>
  </si>
  <si>
    <t>CLUB DE SANARY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</si>
</sst>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Roboto Condensed"/>
    </font>
    <font>
      <sz val="11"/>
      <color rgb="FF44444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Font="1"/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1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" fillId="0" borderId="1" xfId="0" applyFont="1" applyBorder="1"/>
  </cellXfs>
  <cellStyles count="2">
    <cellStyle name="Lien hypertexte" xfId="1" builtinId="8"/>
    <cellStyle name="Normal" xfId="0" builtinId="0"/>
  </cellStyles>
  <dxfs count="11">
    <dxf>
      <font>
        <b/>
        <i val="0"/>
        <strike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reau%20general/FFMN/1%20FFMN%20OD%20MED/archive%20exercice%202021%202024/arch%202023/calendrier%202023/Calendrier%20Loisir%202023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ureau%20general/FFMN/1%20FFMN%20OD%20MED/archive%20exercice%202021%202024/arch%202023/calendrier%202023/Calendrier%20Compe&#769;tition%20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e"/>
      <sheetName val="Loisir"/>
    </sheetNames>
    <sheetDataSet>
      <sheetData sheetId="0"/>
      <sheetData sheetId="1">
        <row r="2">
          <cell r="F2" t="str">
            <v>Nom du Club</v>
          </cell>
          <cell r="G2" t="str">
            <v>N° Club</v>
          </cell>
          <cell r="H2" t="str">
            <v>Nom Prénom</v>
          </cell>
          <cell r="I2" t="str">
            <v>Téléphone</v>
          </cell>
          <cell r="J2" t="str">
            <v>Email</v>
          </cell>
        </row>
        <row r="3">
          <cell r="F3" t="str">
            <v>A.M.du LEFF</v>
          </cell>
          <cell r="G3">
            <v>461</v>
          </cell>
          <cell r="H3" t="str">
            <v>AGACHE François</v>
          </cell>
          <cell r="I3" t="str">
            <v>06 86 71 15 44</v>
          </cell>
          <cell r="J3" t="str">
            <v>mnedb@orange.fr</v>
          </cell>
        </row>
        <row r="4">
          <cell r="F4" t="str">
            <v>Amicale Marine Maquette Cabannes</v>
          </cell>
          <cell r="G4">
            <v>501</v>
          </cell>
          <cell r="H4" t="str">
            <v>AMALRIC Charles</v>
          </cell>
          <cell r="I4" t="str">
            <v>04 92 87 78 15</v>
          </cell>
          <cell r="J4" t="str">
            <v>charles.amalric@hotmail.fr</v>
          </cell>
        </row>
        <row r="5">
          <cell r="F5" t="str">
            <v>Aqua Model 13</v>
          </cell>
          <cell r="G5">
            <v>294</v>
          </cell>
          <cell r="H5" t="str">
            <v>ANNULE</v>
          </cell>
          <cell r="I5" t="str">
            <v>Non disponible</v>
          </cell>
          <cell r="J5" t="str">
            <v>Non disponible</v>
          </cell>
        </row>
        <row r="6">
          <cell r="F6" t="str">
            <v>Arc-En-Ciel</v>
          </cell>
          <cell r="G6">
            <v>14</v>
          </cell>
          <cell r="H6" t="str">
            <v>BATTE Mathieu</v>
          </cell>
          <cell r="I6" t="str">
            <v>06 67 97 61 25</v>
          </cell>
          <cell r="J6" t="str">
            <v>mathieubatte@yahoo.fr</v>
          </cell>
        </row>
        <row r="7">
          <cell r="F7" t="str">
            <v>Aréna Model Club</v>
          </cell>
          <cell r="G7">
            <v>498</v>
          </cell>
          <cell r="H7" t="str">
            <v>BAYNAUD Didier</v>
          </cell>
          <cell r="I7" t="str">
            <v>05 45 68 66 96</v>
          </cell>
          <cell r="J7" t="str">
            <v>didier16710@gmail.com</v>
          </cell>
        </row>
        <row r="8">
          <cell r="F8" t="str">
            <v>Association Amicales de Chorges</v>
          </cell>
          <cell r="G8">
            <v>485</v>
          </cell>
          <cell r="H8" t="str">
            <v>BEALET Gérard</v>
          </cell>
          <cell r="I8" t="str">
            <v>06 32 84 18 36</v>
          </cell>
          <cell r="J8" t="str">
            <v>gemo27@orange.fr</v>
          </cell>
        </row>
        <row r="9">
          <cell r="F9" t="str">
            <v>Association des modélismes de l'Aulne</v>
          </cell>
          <cell r="G9">
            <v>364</v>
          </cell>
          <cell r="H9" t="str">
            <v>BERTON Jacques</v>
          </cell>
          <cell r="I9" t="str">
            <v>06 66 65 43 06</v>
          </cell>
          <cell r="J9" t="str">
            <v>maquettes.de.guyenne@gmail.com</v>
          </cell>
        </row>
        <row r="10">
          <cell r="F10" t="str">
            <v>Bulgarian Federation of Shipmodelsport</v>
          </cell>
          <cell r="G10" t="str">
            <v>na</v>
          </cell>
          <cell r="H10" t="str">
            <v>BILLET Jean Pierre</v>
          </cell>
          <cell r="I10" t="str">
            <v>06 07 60 72 57</v>
          </cell>
          <cell r="J10" t="str">
            <v>bil45@orange.fr</v>
          </cell>
        </row>
        <row r="11">
          <cell r="F11" t="str">
            <v>C.M. Lanorgant</v>
          </cell>
          <cell r="G11">
            <v>432</v>
          </cell>
          <cell r="H11" t="str">
            <v>BONIFACE Guy</v>
          </cell>
          <cell r="I11" t="str">
            <v>05 59 41 05 95</v>
          </cell>
          <cell r="J11" t="str">
            <v>guy.boniface@modulonet.fr</v>
          </cell>
        </row>
        <row r="12">
          <cell r="F12" t="str">
            <v>C.M. Montaigu</v>
          </cell>
          <cell r="G12">
            <v>167</v>
          </cell>
          <cell r="H12" t="str">
            <v>BOUCLON J.L.</v>
          </cell>
          <cell r="I12" t="str">
            <v>06 83 29 27 89</v>
          </cell>
          <cell r="J12" t="str">
            <v>mnrouennais@aliceadsl.fr</v>
          </cell>
        </row>
        <row r="13">
          <cell r="F13" t="str">
            <v>Club de Navimodélisme du Pays de Lure</v>
          </cell>
          <cell r="G13">
            <v>500</v>
          </cell>
          <cell r="H13" t="str">
            <v>BOUET J</v>
          </cell>
          <cell r="I13" t="str">
            <v>06 38 88 73 57</v>
          </cell>
          <cell r="J13" t="str">
            <v>jacques.bouet6@orange.fr</v>
          </cell>
        </row>
        <row r="14">
          <cell r="F14" t="str">
            <v>Club Epaulard Senperé</v>
          </cell>
          <cell r="G14">
            <v>428</v>
          </cell>
          <cell r="H14" t="str">
            <v>BOUTIER Régis</v>
          </cell>
          <cell r="I14" t="str">
            <v>06 12 39 35 26</v>
          </cell>
          <cell r="J14" t="str">
            <v>cm.villeveyrac@gmail.com</v>
          </cell>
        </row>
        <row r="15">
          <cell r="F15" t="str">
            <v>Club Modélisme de Beaurains</v>
          </cell>
          <cell r="G15">
            <v>490</v>
          </cell>
          <cell r="H15" t="str">
            <v>BRET Bernard</v>
          </cell>
          <cell r="I15" t="str">
            <v>06 46 38 32 89</v>
          </cell>
          <cell r="J15" t="str">
            <v>bernard.bret66@orange.fr</v>
          </cell>
        </row>
        <row r="16">
          <cell r="F16" t="str">
            <v>Club Modélisme Villevyracois</v>
          </cell>
          <cell r="G16">
            <v>269</v>
          </cell>
          <cell r="H16" t="str">
            <v>BRONCHAIN Maurice</v>
          </cell>
          <cell r="I16" t="str">
            <v>06 77 48 46 04</v>
          </cell>
          <cell r="J16" t="str">
            <v>mycpicard@free.fr</v>
          </cell>
        </row>
        <row r="17">
          <cell r="F17" t="str">
            <v>Club Modéliste de Beaurains</v>
          </cell>
          <cell r="G17">
            <v>490</v>
          </cell>
          <cell r="H17" t="str">
            <v>CAILLET Samuel</v>
          </cell>
          <cell r="I17" t="str">
            <v>06 03 51 25 93</v>
          </cell>
          <cell r="J17" t="str">
            <v>samuel.caillet@wanadoo.fr</v>
          </cell>
        </row>
        <row r="18">
          <cell r="F18" t="str">
            <v xml:space="preserve">Club Nautique de Viry-Chatillon Offshore Modélisme </v>
          </cell>
          <cell r="G18" t="str">
            <v>na</v>
          </cell>
          <cell r="H18" t="str">
            <v>CAMPODONICO Gilbert</v>
          </cell>
          <cell r="I18" t="str">
            <v>06 31 66 52 00</v>
          </cell>
          <cell r="J18" t="str">
            <v>gilbert.campodonico@laposte.net</v>
          </cell>
        </row>
        <row r="19">
          <cell r="F19" t="str">
            <v>Club Nautique Pyrénéen</v>
          </cell>
          <cell r="G19">
            <v>131</v>
          </cell>
          <cell r="H19" t="str">
            <v>CANOLLE Jérémy</v>
          </cell>
          <cell r="I19" t="str">
            <v>06 77 76 32 32</v>
          </cell>
          <cell r="J19" t="str">
            <v>les amisdespa@gmail.com</v>
          </cell>
        </row>
        <row r="20">
          <cell r="F20" t="str">
            <v>Coucou club</v>
          </cell>
          <cell r="G20">
            <v>337</v>
          </cell>
          <cell r="H20" t="str">
            <v>CARRIER Philippe</v>
          </cell>
          <cell r="I20" t="str">
            <v>06 65 39 60 02</v>
          </cell>
          <cell r="J20" t="str">
            <v>philcar1514@gmail.com</v>
          </cell>
        </row>
        <row r="21">
          <cell r="F21" t="str">
            <v>En attente</v>
          </cell>
          <cell r="G21" t="str">
            <v>ND</v>
          </cell>
          <cell r="H21" t="str">
            <v>CASENOVE Pascal</v>
          </cell>
          <cell r="I21" t="str">
            <v>06 17 81 62 72</v>
          </cell>
          <cell r="J21" t="str">
            <v>Blitz06440@gmail.com</v>
          </cell>
        </row>
        <row r="22">
          <cell r="F22" t="str">
            <v>Espadons Charentais</v>
          </cell>
          <cell r="G22">
            <v>132</v>
          </cell>
          <cell r="H22" t="str">
            <v>CAUTY Jean Claude</v>
          </cell>
          <cell r="I22" t="str">
            <v>06 77 71 50 82</v>
          </cell>
          <cell r="J22" t="str">
            <v>miniflotte-50@orange.fr</v>
          </cell>
        </row>
        <row r="23">
          <cell r="F23" t="str">
            <v>Eure Modélisme Naval</v>
          </cell>
          <cell r="G23">
            <v>484</v>
          </cell>
          <cell r="H23" t="str">
            <v>CHADEFFAUD Eric</v>
          </cell>
          <cell r="I23" t="str">
            <v>06 18 87 44 07</v>
          </cell>
          <cell r="J23" t="str">
            <v>eric.chadeffaud@gmail.com</v>
          </cell>
        </row>
        <row r="24">
          <cell r="F24" t="str">
            <v>F.S.R. Club Villegoureix</v>
          </cell>
          <cell r="G24">
            <v>213</v>
          </cell>
          <cell r="H24" t="str">
            <v>CHAMBON Alain</v>
          </cell>
          <cell r="I24" t="str">
            <v>05 59 20 00 89</v>
          </cell>
          <cell r="J24" t="str">
            <v>alachambon@orange.fr</v>
          </cell>
        </row>
        <row r="25">
          <cell r="F25" t="str">
            <v>FFMN</v>
          </cell>
          <cell r="G25" t="str">
            <v>na</v>
          </cell>
          <cell r="H25" t="str">
            <v>CHAUCHET Henri</v>
          </cell>
          <cell r="I25" t="str">
            <v>06 18 81 34 65</v>
          </cell>
          <cell r="J25" t="str">
            <v>henri.chauchet@orange.fr</v>
          </cell>
        </row>
        <row r="26">
          <cell r="F26" t="str">
            <v>Les Amis des Porte-Avions du Musée Saint-Nazaire</v>
          </cell>
          <cell r="G26">
            <v>446</v>
          </cell>
          <cell r="H26" t="str">
            <v>CORRE Yvon</v>
          </cell>
          <cell r="I26" t="str">
            <v>06 86 55 24 52</v>
          </cell>
          <cell r="J26" t="str">
            <v>modelistes.lanorgant@gmail.com</v>
          </cell>
        </row>
        <row r="27">
          <cell r="F27" t="str">
            <v>Les Argonautes</v>
          </cell>
          <cell r="G27">
            <v>388</v>
          </cell>
          <cell r="H27" t="str">
            <v>COSTA Yvan</v>
          </cell>
          <cell r="I27" t="str">
            <v>06 15 87 84 72</v>
          </cell>
          <cell r="J27" t="str">
            <v>yvancosta@orange.fr</v>
          </cell>
        </row>
        <row r="28">
          <cell r="F28" t="str">
            <v>Les ateliers de Celac</v>
          </cell>
          <cell r="G28">
            <v>355</v>
          </cell>
          <cell r="H28" t="str">
            <v>COUETOUX Didier</v>
          </cell>
          <cell r="I28" t="str">
            <v>06 51 09 44 20</v>
          </cell>
          <cell r="J28" t="str">
            <v>didier.couetoux@free.fr</v>
          </cell>
        </row>
        <row r="29">
          <cell r="F29" t="str">
            <v>Les chantiers de l'Isac</v>
          </cell>
          <cell r="G29">
            <v>433</v>
          </cell>
          <cell r="H29" t="str">
            <v>DAUNIZEAU Jean-Marie</v>
          </cell>
          <cell r="I29" t="str">
            <v>07 87 87 56 76</v>
          </cell>
          <cell r="J29" t="str">
            <v>usc.modélisme@orange.fr</v>
          </cell>
        </row>
        <row r="30">
          <cell r="F30" t="str">
            <v xml:space="preserve">Les Croisés de Saint André </v>
          </cell>
          <cell r="G30">
            <v>381</v>
          </cell>
          <cell r="H30" t="str">
            <v>De SIMON Philippe</v>
          </cell>
          <cell r="I30" t="str">
            <v>06 12 30 43 77</v>
          </cell>
          <cell r="J30" t="str">
            <v>p.desimon@laposte.net</v>
          </cell>
        </row>
        <row r="31">
          <cell r="F31" t="str">
            <v>M.C. Mouilleronnais</v>
          </cell>
          <cell r="G31">
            <v>431</v>
          </cell>
          <cell r="H31" t="str">
            <v>DEGIOVANNI Alain</v>
          </cell>
          <cell r="I31" t="str">
            <v>03 83 98 52 90</v>
          </cell>
          <cell r="J31" t="str">
            <v>alain.degiovanni@univ-lorraine.fr</v>
          </cell>
        </row>
        <row r="32">
          <cell r="F32" t="str">
            <v>M.C.F.A.</v>
          </cell>
          <cell r="G32">
            <v>260</v>
          </cell>
          <cell r="H32" t="str">
            <v>DEROUIN Jean Luc</v>
          </cell>
          <cell r="I32" t="str">
            <v>06 72 94 45 16</v>
          </cell>
          <cell r="J32" t="str">
            <v>derouin.jeanluc@free;fr</v>
          </cell>
        </row>
        <row r="33">
          <cell r="F33" t="str">
            <v>M.C.M. Beaujolais</v>
          </cell>
          <cell r="G33">
            <v>181</v>
          </cell>
          <cell r="H33" t="str">
            <v>DUBUSSE Jean</v>
          </cell>
          <cell r="I33" t="str">
            <v>05 56 30 71 16</v>
          </cell>
          <cell r="J33" t="str">
            <v>jean.dubusse@bbox.fr</v>
          </cell>
        </row>
        <row r="34">
          <cell r="F34" t="str">
            <v>M.M.C.L.</v>
          </cell>
          <cell r="G34">
            <v>7</v>
          </cell>
          <cell r="H34" t="str">
            <v>En attente</v>
          </cell>
          <cell r="I34" t="str">
            <v>Non disponible</v>
          </cell>
          <cell r="J34" t="str">
            <v>Non disponible</v>
          </cell>
        </row>
        <row r="35">
          <cell r="F35" t="str">
            <v>M.R.C. Nanterre</v>
          </cell>
          <cell r="G35">
            <v>325</v>
          </cell>
          <cell r="H35" t="str">
            <v>FOURCADE Jérôme</v>
          </cell>
          <cell r="I35" t="str">
            <v>02 40 91 94 86</v>
          </cell>
          <cell r="J35" t="str">
            <v>jeromefourcade@aol.com</v>
          </cell>
        </row>
        <row r="36">
          <cell r="F36" t="str">
            <v>Manosque Modélisme</v>
          </cell>
          <cell r="G36">
            <v>415</v>
          </cell>
          <cell r="H36" t="str">
            <v>GABIN Hugues</v>
          </cell>
          <cell r="I36" t="str">
            <v>06 47 93 59 37</v>
          </cell>
          <cell r="J36" t="str">
            <v>hugues.gabin@wanadoo.fr</v>
          </cell>
        </row>
        <row r="37">
          <cell r="F37" t="str">
            <v>Maquette de Guyenne</v>
          </cell>
          <cell r="G37">
            <v>23</v>
          </cell>
          <cell r="H37" t="str">
            <v>GAILLARD Claude</v>
          </cell>
          <cell r="I37" t="str">
            <v>06 16 12 99 16</v>
          </cell>
          <cell r="J37" t="str">
            <v>Non disponible</v>
          </cell>
        </row>
        <row r="38">
          <cell r="F38" t="str">
            <v>Maquettistes Navals Rouennais</v>
          </cell>
          <cell r="G38">
            <v>5</v>
          </cell>
          <cell r="H38" t="str">
            <v>GALLI Gilbert</v>
          </cell>
          <cell r="I38" t="str">
            <v>06 62 01 99 12</v>
          </cell>
          <cell r="J38" t="str">
            <v>gilbert.galli@free.fr</v>
          </cell>
        </row>
        <row r="39">
          <cell r="F39" t="str">
            <v>Miniflotte 44</v>
          </cell>
          <cell r="G39">
            <v>106</v>
          </cell>
          <cell r="H39" t="str">
            <v>GRANNEC André</v>
          </cell>
          <cell r="I39" t="str">
            <v>06 83 39 42 05</v>
          </cell>
          <cell r="J39" t="str">
            <v>grannec.andre@orange.fr</v>
          </cell>
        </row>
        <row r="40">
          <cell r="F40" t="str">
            <v>Miniflotte 50</v>
          </cell>
          <cell r="G40">
            <v>426</v>
          </cell>
          <cell r="H40" t="str">
            <v>GUINDANI Fabrice</v>
          </cell>
          <cell r="I40" t="str">
            <v>06 89 30 45 62</v>
          </cell>
          <cell r="J40" t="str">
            <v>club@navimodelmagny.fr</v>
          </cell>
        </row>
        <row r="41">
          <cell r="F41" t="str">
            <v>Miniflotte Colbert</v>
          </cell>
          <cell r="G41">
            <v>72</v>
          </cell>
          <cell r="H41" t="str">
            <v>HAINNEVILLE Michel</v>
          </cell>
          <cell r="I41" t="str">
            <v>06 13 12 81 41</v>
          </cell>
          <cell r="J41" t="str">
            <v>hainneville8@laposte.net</v>
          </cell>
        </row>
        <row r="42">
          <cell r="F42" t="str">
            <v>Miniflotte Gardoise</v>
          </cell>
          <cell r="G42">
            <v>455</v>
          </cell>
          <cell r="H42" t="str">
            <v>HATTET Jean Pierre</v>
          </cell>
          <cell r="I42" t="str">
            <v>06 62 80 88 30</v>
          </cell>
          <cell r="J42" t="str">
            <v>jeanpierre.hattet@gmail.com</v>
          </cell>
        </row>
        <row r="43">
          <cell r="F43" t="str">
            <v>Model Club de Montigny les Metz</v>
          </cell>
          <cell r="G43">
            <v>27</v>
          </cell>
          <cell r="H43" t="str">
            <v>HEYRENDT Vincent</v>
          </cell>
          <cell r="I43" t="str">
            <v>06 25 68 49 32</v>
          </cell>
          <cell r="J43" t="str">
            <v>v.heyrendt@free.fr</v>
          </cell>
        </row>
        <row r="44">
          <cell r="F44" t="str">
            <v>Model Club Sélestat</v>
          </cell>
          <cell r="G44">
            <v>400</v>
          </cell>
          <cell r="H44" t="str">
            <v>HUET Jean Marc</v>
          </cell>
          <cell r="I44" t="str">
            <v>06 28 05 35 84</v>
          </cell>
          <cell r="J44" t="str">
            <v xml:space="preserve">les.chantiers.isac@free.fr </v>
          </cell>
        </row>
        <row r="45">
          <cell r="F45" t="str">
            <v>Model Naval Flandres Artois</v>
          </cell>
          <cell r="G45">
            <v>39</v>
          </cell>
          <cell r="H45" t="str">
            <v>HUET Rémi</v>
          </cell>
          <cell r="I45" t="str">
            <v>02 99 62 89 62</v>
          </cell>
          <cell r="J45" t="str">
            <v>remi-huet@hotmail.fr</v>
          </cell>
        </row>
        <row r="46">
          <cell r="F46" t="str">
            <v>Model Yacht Club du Languedoc</v>
          </cell>
          <cell r="G46">
            <v>19</v>
          </cell>
          <cell r="H46" t="str">
            <v>HUMBER Jean Marc</v>
          </cell>
          <cell r="I46" t="str">
            <v>06 07 56 15 51</v>
          </cell>
          <cell r="J46" t="str">
            <v>miniflottecolbert@orange.fr</v>
          </cell>
        </row>
        <row r="47">
          <cell r="F47" t="str">
            <v>Model's Yacht Club d'Aquitaine</v>
          </cell>
          <cell r="G47">
            <v>98</v>
          </cell>
          <cell r="H47" t="str">
            <v>IMBRA</v>
          </cell>
          <cell r="I47" t="str">
            <v>Non disponible</v>
          </cell>
          <cell r="J47" t="str">
            <v>contact.imbra@gmail.com</v>
          </cell>
        </row>
        <row r="48">
          <cell r="F48" t="str">
            <v>Modèle Club du Beauvais</v>
          </cell>
          <cell r="G48">
            <v>86</v>
          </cell>
          <cell r="H48" t="str">
            <v>ISNARD Raymond</v>
          </cell>
          <cell r="I48" t="str">
            <v>04 92 51 70 05</v>
          </cell>
          <cell r="J48" t="str">
            <v>amicale.laique05@orange.fr</v>
          </cell>
        </row>
        <row r="49">
          <cell r="F49" t="str">
            <v>Modèle Yacht Club Picard</v>
          </cell>
          <cell r="G49">
            <v>1</v>
          </cell>
          <cell r="H49" t="str">
            <v>JOALLAND Claude</v>
          </cell>
          <cell r="I49" t="str">
            <v>06 73 48 97 70</v>
          </cell>
          <cell r="J49" t="str">
            <v>joalland.claude@wanadoo.fr</v>
          </cell>
        </row>
        <row r="50">
          <cell r="F50" t="str">
            <v>Modélisme Bateaux Club Sélestat</v>
          </cell>
          <cell r="G50">
            <v>516</v>
          </cell>
          <cell r="H50" t="str">
            <v>JOALLAND Pascal</v>
          </cell>
          <cell r="I50" t="str">
            <v>06 85 31 57 07</v>
          </cell>
          <cell r="J50" t="str">
            <v>pascal.joalland22@gmail.com</v>
          </cell>
        </row>
        <row r="51">
          <cell r="F51" t="str">
            <v>Modélisme Naval du Calaisis</v>
          </cell>
          <cell r="G51">
            <v>440</v>
          </cell>
          <cell r="H51" t="str">
            <v>JOLLY Christian</v>
          </cell>
          <cell r="I51" t="str">
            <v>06 74 53 85 47</v>
          </cell>
          <cell r="J51" t="str">
            <v>aec.bateaux@gmail.com</v>
          </cell>
        </row>
        <row r="52">
          <cell r="F52" t="str">
            <v>Modélisme Naval Electrique de Beuvin</v>
          </cell>
          <cell r="G52">
            <v>179</v>
          </cell>
          <cell r="H52" t="str">
            <v>LANDAES Didier</v>
          </cell>
          <cell r="I52" t="str">
            <v>06 60 57 06 33</v>
          </cell>
          <cell r="J52" t="str">
            <v>didierlandaes@free.fr</v>
          </cell>
        </row>
        <row r="53">
          <cell r="F53" t="str">
            <v>Modélisme Naval Gatinais</v>
          </cell>
          <cell r="G53">
            <v>344</v>
          </cell>
          <cell r="H53" t="str">
            <v>LASSERRE François</v>
          </cell>
          <cell r="I53" t="str">
            <v>05 59 68 64 92</v>
          </cell>
          <cell r="J53" t="str">
            <v>francois.lasserre6@orange.fr</v>
          </cell>
        </row>
        <row r="54">
          <cell r="F54" t="str">
            <v>Modélisme Naval Le Puy Val de Durance</v>
          </cell>
          <cell r="G54" t="str">
            <v>ND</v>
          </cell>
          <cell r="H54" t="str">
            <v>LEFEBVRE Sébastien</v>
          </cell>
          <cell r="I54" t="str">
            <v>06 06 40 32 38</v>
          </cell>
          <cell r="J54" t="str">
            <v>Non disponible</v>
          </cell>
        </row>
        <row r="55">
          <cell r="F55" t="str">
            <v>Modélisme Naval Troyen</v>
          </cell>
          <cell r="G55">
            <v>277</v>
          </cell>
          <cell r="H55" t="str">
            <v>LIDOVE Bernard</v>
          </cell>
          <cell r="I55" t="str">
            <v>06 12 09 51 47</v>
          </cell>
          <cell r="J55" t="str">
            <v>lidove.bernard@orange.fr</v>
          </cell>
        </row>
        <row r="56">
          <cell r="F56" t="str">
            <v>Navi Model Magny</v>
          </cell>
          <cell r="G56">
            <v>468</v>
          </cell>
          <cell r="H56" t="str">
            <v>LOUVET Fred</v>
          </cell>
          <cell r="I56" t="str">
            <v>06 19 16 89 38</v>
          </cell>
          <cell r="J56" t="str">
            <v>fredlouvet@hotmail.fr</v>
          </cell>
        </row>
        <row r="57">
          <cell r="F57" t="str">
            <v>Naviga</v>
          </cell>
          <cell r="G57" t="str">
            <v>na</v>
          </cell>
          <cell r="H57" t="str">
            <v>LUGUERNE Yves</v>
          </cell>
          <cell r="I57" t="str">
            <v>06 70 06 16 38</v>
          </cell>
          <cell r="J57" t="str">
            <v>yvesluguerne@orange.fr</v>
          </cell>
        </row>
        <row r="58">
          <cell r="F58" t="str">
            <v>Racing Club Margonara</v>
          </cell>
          <cell r="G58" t="str">
            <v>ND</v>
          </cell>
          <cell r="H58" t="str">
            <v>MEUNIER David</v>
          </cell>
          <cell r="I58" t="str">
            <v>06 65 71 91 14</v>
          </cell>
          <cell r="J58" t="str">
            <v>davy33bx@hotmail.fr</v>
          </cell>
        </row>
        <row r="59">
          <cell r="F59" t="str">
            <v>Rennes Modélisme Naval</v>
          </cell>
          <cell r="G59">
            <v>190</v>
          </cell>
          <cell r="H59" t="str">
            <v>MICHON Grégory</v>
          </cell>
          <cell r="I59" t="str">
            <v>06 83 20 85 41‬</v>
          </cell>
          <cell r="J59" t="str">
            <v>marsup0807@hotmail.com</v>
          </cell>
        </row>
        <row r="60">
          <cell r="F60" t="str">
            <v>S.M.B Saint Nazaire</v>
          </cell>
          <cell r="G60">
            <v>18</v>
          </cell>
          <cell r="H60" t="str">
            <v>MOCOEUR Jean-Marc</v>
          </cell>
          <cell r="I60" t="str">
            <v>07 86 87 76 97</v>
          </cell>
          <cell r="J60" t="str">
            <v xml:space="preserve"> jmm.mf44@orange.fr</v>
          </cell>
        </row>
        <row r="61">
          <cell r="F61" t="str">
            <v>SMC Stuttgart</v>
          </cell>
          <cell r="G61" t="str">
            <v>ND</v>
          </cell>
          <cell r="H61" t="str">
            <v>MOSCAT Daniel</v>
          </cell>
          <cell r="I61" t="str">
            <v>02 97 66 21 08</v>
          </cell>
          <cell r="J61" t="str">
            <v>mosca.daniel@orange.fr</v>
          </cell>
        </row>
        <row r="62">
          <cell r="F62" t="str">
            <v>Union Sportive Chambraysienne (Voile)</v>
          </cell>
          <cell r="G62">
            <v>448</v>
          </cell>
          <cell r="H62" t="str">
            <v>MOSSER Philippe</v>
          </cell>
          <cell r="I62" t="str">
            <v>03 88 85 94 25</v>
          </cell>
          <cell r="J62" t="str">
            <v>mosser.philippe@wanadoo.fr</v>
          </cell>
        </row>
        <row r="63">
          <cell r="F63"/>
          <cell r="G63"/>
          <cell r="H63" t="str">
            <v>PAILLARD Thierry</v>
          </cell>
          <cell r="I63" t="str">
            <v>06 16 31 28 49</v>
          </cell>
          <cell r="J63" t="str">
            <v>thierrypaillart@gmail.com</v>
          </cell>
        </row>
        <row r="64">
          <cell r="F64"/>
          <cell r="G64"/>
          <cell r="H64" t="str">
            <v>PASINI Sylvian</v>
          </cell>
          <cell r="I64" t="str">
            <v>05 55 03  63 18</v>
          </cell>
          <cell r="J64" t="str">
            <v>s-pasini@orange.fr</v>
          </cell>
        </row>
        <row r="65">
          <cell r="F65"/>
          <cell r="G65"/>
          <cell r="H65" t="str">
            <v>PERRENOUD Philippe</v>
          </cell>
          <cell r="I65" t="str">
            <v>03 84 63 15 09</v>
          </cell>
          <cell r="J65" t="str">
            <v>navimodelisme.lure@orange.fr</v>
          </cell>
        </row>
        <row r="66">
          <cell r="F66"/>
          <cell r="G66"/>
          <cell r="H66" t="str">
            <v>PETIT Yvon</v>
          </cell>
          <cell r="I66" t="str">
            <v>02 51 62 35 81</v>
          </cell>
          <cell r="J66" t="str">
            <v>Non disponible</v>
          </cell>
        </row>
        <row r="67">
          <cell r="F67"/>
          <cell r="G67"/>
          <cell r="H67" t="str">
            <v>PEYSSY Hervé</v>
          </cell>
          <cell r="I67" t="str">
            <v>06 20 40 22 50</v>
          </cell>
          <cell r="J67" t="str">
            <v>peyssy.herve@free.fr</v>
          </cell>
        </row>
        <row r="68">
          <cell r="F68"/>
          <cell r="G68"/>
          <cell r="H68" t="str">
            <v>PIRA Régis</v>
          </cell>
          <cell r="I68" t="str">
            <v>03 20 78 08 80</v>
          </cell>
          <cell r="J68" t="str">
            <v>2prm@wanadoo.fr</v>
          </cell>
        </row>
        <row r="69">
          <cell r="F69"/>
          <cell r="G69"/>
          <cell r="H69" t="str">
            <v>PROPHETE Alain</v>
          </cell>
          <cell r="I69" t="str">
            <v>06 13 04 11 91</v>
          </cell>
          <cell r="J69" t="str">
            <v>alain.prophete@numericable.fr</v>
          </cell>
        </row>
        <row r="70">
          <cell r="F70"/>
          <cell r="G70"/>
          <cell r="H70" t="str">
            <v>RENAULT Patrick</v>
          </cell>
          <cell r="I70" t="str">
            <v>06 32 46 21 79</v>
          </cell>
          <cell r="J70" t="str">
            <v>patrickrenault62@gmail.com</v>
          </cell>
        </row>
        <row r="71">
          <cell r="F71"/>
          <cell r="G71"/>
          <cell r="H71" t="str">
            <v>RICHIARDI jean Pierre</v>
          </cell>
          <cell r="I71" t="str">
            <v>03 20 97 04 56</v>
          </cell>
          <cell r="J71" t="str">
            <v>richiardi@wanadoo.fr</v>
          </cell>
        </row>
        <row r="72">
          <cell r="F72"/>
          <cell r="G72"/>
          <cell r="H72" t="str">
            <v>RIGAUD Marie Thérèse</v>
          </cell>
          <cell r="I72" t="str">
            <v>03 20 78 08 82</v>
          </cell>
          <cell r="J72" t="str">
            <v>marie.therese.rigaud@numericable.fr</v>
          </cell>
        </row>
        <row r="73">
          <cell r="F73"/>
          <cell r="G73"/>
          <cell r="H73" t="str">
            <v>ROFFIAEN Alain</v>
          </cell>
          <cell r="I73" t="str">
            <v>04 89 78 19 70</v>
          </cell>
          <cell r="J73" t="str">
            <v>alain.roffaien@gmail.com</v>
          </cell>
        </row>
        <row r="74">
          <cell r="F74"/>
          <cell r="G74"/>
          <cell r="H74" t="str">
            <v>ROSE Xavier</v>
          </cell>
          <cell r="I74" t="str">
            <v>06 78 19 90 64</v>
          </cell>
          <cell r="J74" t="str">
            <v>Non disponible</v>
          </cell>
        </row>
        <row r="75">
          <cell r="F75"/>
          <cell r="G75"/>
          <cell r="H75" t="str">
            <v>ROUHY Claude</v>
          </cell>
          <cell r="I75" t="str">
            <v>04 66 39 88 75</v>
          </cell>
          <cell r="J75" t="str">
            <v>claude.rouhy@wanadoo.fr</v>
          </cell>
        </row>
        <row r="76">
          <cell r="F76"/>
          <cell r="G76"/>
          <cell r="H76" t="str">
            <v>SALERT Jean Claude</v>
          </cell>
          <cell r="I76" t="str">
            <v>06 37 11 10 74</v>
          </cell>
          <cell r="J76" t="str">
            <v>f1bii@orange.fr</v>
          </cell>
        </row>
        <row r="77">
          <cell r="F77"/>
          <cell r="G77"/>
          <cell r="H77" t="str">
            <v>SANTARELLI Michel</v>
          </cell>
          <cell r="I77" t="str">
            <v>04 94 93 44 40</v>
          </cell>
          <cell r="J77" t="str">
            <v>michel.santarelli0958@orange.fr</v>
          </cell>
        </row>
        <row r="78">
          <cell r="F78"/>
          <cell r="G78"/>
          <cell r="H78" t="str">
            <v>SCHMIDT-MORAND</v>
          </cell>
          <cell r="I78" t="str">
            <v>06 61 91 98 96</v>
          </cell>
          <cell r="J78" t="str">
            <v>schmorane@orange.fr </v>
          </cell>
        </row>
        <row r="79">
          <cell r="F79"/>
          <cell r="G79"/>
          <cell r="H79" t="str">
            <v>SEMENON Benoit</v>
          </cell>
          <cell r="I79" t="str">
            <v>06 20 44 37 15</v>
          </cell>
          <cell r="J79" t="str">
            <v>benoitsemenon@orange.fr</v>
          </cell>
        </row>
        <row r="80">
          <cell r="F80"/>
          <cell r="G80"/>
          <cell r="H80" t="str">
            <v>Site Internet Organisateur</v>
          </cell>
          <cell r="I80" t="str">
            <v>Non disponible</v>
          </cell>
          <cell r="J80" t="str">
            <v>Non disponible</v>
          </cell>
        </row>
        <row r="81">
          <cell r="F81"/>
          <cell r="G81"/>
          <cell r="H81" t="str">
            <v>TENAGLIA Sébastien</v>
          </cell>
          <cell r="I81" t="str">
            <v>Non disponible</v>
          </cell>
          <cell r="J81" t="str">
            <v>sebastien.tenaglia@gmail.com</v>
          </cell>
        </row>
        <row r="82">
          <cell r="F82"/>
          <cell r="G82"/>
          <cell r="H82" t="str">
            <v>THEBAULT Serge</v>
          </cell>
          <cell r="I82" t="str">
            <v>04 90 66 24 14</v>
          </cell>
          <cell r="J82" t="str">
            <v>secashanai@orange.fr</v>
          </cell>
        </row>
        <row r="83">
          <cell r="F83"/>
          <cell r="G83"/>
          <cell r="H83" t="str">
            <v>TOURELLE Alexis</v>
          </cell>
          <cell r="I83" t="str">
            <v>Non disponible</v>
          </cell>
          <cell r="J83" t="str">
            <v>mcfa77@sfr.fr</v>
          </cell>
        </row>
        <row r="84">
          <cell r="F84"/>
          <cell r="G84"/>
          <cell r="H84" t="str">
            <v>VIDEMONT Serge</v>
          </cell>
          <cell r="I84" t="str">
            <v>06 18 62 98 01</v>
          </cell>
          <cell r="J84" t="str">
            <v>serge.videmont@free.fr</v>
          </cell>
        </row>
        <row r="85">
          <cell r="F85"/>
          <cell r="G85"/>
        </row>
        <row r="86">
          <cell r="F86"/>
          <cell r="G86"/>
        </row>
        <row r="87">
          <cell r="F87"/>
          <cell r="G87"/>
        </row>
        <row r="88">
          <cell r="F88"/>
          <cell r="G88"/>
        </row>
        <row r="89">
          <cell r="F89"/>
          <cell r="G89"/>
        </row>
        <row r="90">
          <cell r="F90"/>
          <cell r="G90"/>
        </row>
        <row r="91">
          <cell r="F91"/>
          <cell r="G91"/>
        </row>
        <row r="92">
          <cell r="F92"/>
          <cell r="G92"/>
        </row>
        <row r="93">
          <cell r="F93"/>
          <cell r="G93"/>
        </row>
        <row r="94">
          <cell r="F94"/>
          <cell r="G94"/>
        </row>
        <row r="95">
          <cell r="F95"/>
          <cell r="G95"/>
        </row>
        <row r="96">
          <cell r="F96"/>
          <cell r="G96"/>
        </row>
        <row r="97">
          <cell r="F97"/>
          <cell r="G97"/>
        </row>
        <row r="98">
          <cell r="F98"/>
          <cell r="G98"/>
        </row>
        <row r="99">
          <cell r="F99"/>
          <cell r="G99"/>
        </row>
        <row r="100">
          <cell r="F100"/>
          <cell r="G100"/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Compétition"/>
      <sheetName val="Instructions"/>
    </sheetNames>
    <sheetDataSet>
      <sheetData sheetId="0">
        <row r="2">
          <cell r="F2" t="str">
            <v>Nom du Club</v>
          </cell>
          <cell r="G2" t="str">
            <v>N° Club</v>
          </cell>
          <cell r="H2" t="str">
            <v>Nom Prénom</v>
          </cell>
          <cell r="I2" t="str">
            <v>Téléphone</v>
          </cell>
          <cell r="J2" t="str">
            <v>Email</v>
          </cell>
        </row>
        <row r="3">
          <cell r="F3" t="str">
            <v>A.M.du LEFF</v>
          </cell>
          <cell r="G3">
            <v>461</v>
          </cell>
          <cell r="H3" t="str">
            <v>AGACHE François</v>
          </cell>
          <cell r="I3" t="str">
            <v>06 86 71 15 44</v>
          </cell>
          <cell r="J3" t="str">
            <v>mnedb@orange.fr</v>
          </cell>
        </row>
        <row r="4">
          <cell r="F4" t="str">
            <v>Amicale Marine Maquette Cabannes</v>
          </cell>
          <cell r="G4">
            <v>501</v>
          </cell>
          <cell r="H4" t="str">
            <v>AMALRIC Charles</v>
          </cell>
          <cell r="I4" t="str">
            <v>04 92 87 78 15</v>
          </cell>
          <cell r="J4" t="str">
            <v>charles.amalric@hotmail.fr</v>
          </cell>
        </row>
        <row r="5">
          <cell r="F5" t="str">
            <v>Aqua Model 13</v>
          </cell>
          <cell r="G5">
            <v>294</v>
          </cell>
          <cell r="H5" t="str">
            <v>ANNULE</v>
          </cell>
          <cell r="I5" t="str">
            <v>Non disponible</v>
          </cell>
          <cell r="J5" t="str">
            <v>Non disponible</v>
          </cell>
        </row>
        <row r="6">
          <cell r="F6" t="str">
            <v>Arc-En-Ciel</v>
          </cell>
          <cell r="G6">
            <v>14</v>
          </cell>
          <cell r="H6" t="str">
            <v>BATTE Mathieu</v>
          </cell>
          <cell r="I6" t="str">
            <v>06 67 97 61 25</v>
          </cell>
          <cell r="J6" t="str">
            <v>mathieubatte@yahoo.fr</v>
          </cell>
        </row>
        <row r="7">
          <cell r="F7" t="str">
            <v>Aréna Model Club</v>
          </cell>
          <cell r="G7">
            <v>498</v>
          </cell>
          <cell r="H7" t="str">
            <v>BAYNAUD Didier</v>
          </cell>
          <cell r="I7" t="str">
            <v>05 45 68 66 96</v>
          </cell>
          <cell r="J7" t="str">
            <v>didier16710@gmail.com</v>
          </cell>
        </row>
        <row r="8">
          <cell r="F8" t="str">
            <v>Association Amicales de Chorges</v>
          </cell>
          <cell r="G8">
            <v>485</v>
          </cell>
          <cell r="H8" t="str">
            <v>BEALET Gérard</v>
          </cell>
          <cell r="I8" t="str">
            <v>06 32 84 18 36</v>
          </cell>
          <cell r="J8" t="str">
            <v>gemo27@orange.fr</v>
          </cell>
        </row>
        <row r="9">
          <cell r="F9" t="str">
            <v>Association des modélismes de l'Aulne</v>
          </cell>
          <cell r="G9">
            <v>364</v>
          </cell>
          <cell r="H9" t="str">
            <v>BERTON Jacques</v>
          </cell>
          <cell r="I9" t="str">
            <v>06 66 65 43 06</v>
          </cell>
          <cell r="J9" t="str">
            <v>maquettes.de.guyenne@gmail.com</v>
          </cell>
        </row>
        <row r="10">
          <cell r="F10" t="str">
            <v>Bulgarian Federation of Shipmodelsport</v>
          </cell>
          <cell r="G10" t="str">
            <v>na</v>
          </cell>
          <cell r="H10" t="str">
            <v>BILLET Jean Pierre</v>
          </cell>
          <cell r="I10" t="str">
            <v>06 07 60 72 57</v>
          </cell>
          <cell r="J10" t="str">
            <v>bil45@orange.fr</v>
          </cell>
        </row>
        <row r="11">
          <cell r="F11" t="str">
            <v>C.M. Lanorgant</v>
          </cell>
          <cell r="G11">
            <v>432</v>
          </cell>
          <cell r="H11" t="str">
            <v>BONIFACE Guy</v>
          </cell>
          <cell r="I11" t="str">
            <v>05 59 41 05 95</v>
          </cell>
          <cell r="J11" t="str">
            <v>guy.boniface@modulonet.fr</v>
          </cell>
        </row>
        <row r="12">
          <cell r="F12" t="str">
            <v>C.M. Montaigu</v>
          </cell>
          <cell r="G12">
            <v>167</v>
          </cell>
          <cell r="H12" t="str">
            <v>BOUCLON J.L.</v>
          </cell>
          <cell r="I12" t="str">
            <v>06 83 29 27 89</v>
          </cell>
          <cell r="J12" t="str">
            <v>mnrouennais@aliceadsl.fr</v>
          </cell>
        </row>
        <row r="13">
          <cell r="F13" t="str">
            <v>Club de Navimodélisme du Pays de Lure</v>
          </cell>
          <cell r="G13">
            <v>500</v>
          </cell>
          <cell r="H13" t="str">
            <v>BOUET J</v>
          </cell>
          <cell r="I13" t="str">
            <v>06 38 88 73 57</v>
          </cell>
          <cell r="J13" t="str">
            <v>jacques.bouet6@orange.fr</v>
          </cell>
        </row>
        <row r="14">
          <cell r="F14" t="str">
            <v>Club Epaulard Senperé</v>
          </cell>
          <cell r="G14">
            <v>428</v>
          </cell>
          <cell r="H14" t="str">
            <v>BOUTIER Régis</v>
          </cell>
          <cell r="I14" t="str">
            <v>06 12 39 35 26</v>
          </cell>
          <cell r="J14" t="str">
            <v>cm.villeveyrac@gmail.com</v>
          </cell>
        </row>
        <row r="15">
          <cell r="F15" t="str">
            <v>Club Modélisme de Beaurains</v>
          </cell>
          <cell r="G15">
            <v>490</v>
          </cell>
          <cell r="H15" t="str">
            <v>BRET Bernard</v>
          </cell>
          <cell r="I15" t="str">
            <v>06 46 38 32 89</v>
          </cell>
          <cell r="J15" t="str">
            <v>bernard.bret66@orange.fr</v>
          </cell>
        </row>
        <row r="16">
          <cell r="F16" t="str">
            <v>Club Modélisme Villevyracois</v>
          </cell>
          <cell r="G16">
            <v>269</v>
          </cell>
          <cell r="H16" t="str">
            <v>BRONCHAIN Maurice</v>
          </cell>
          <cell r="I16" t="str">
            <v>06 77 48 46 04</v>
          </cell>
          <cell r="J16" t="str">
            <v>mycpicard@free.fr</v>
          </cell>
        </row>
        <row r="17">
          <cell r="F17" t="str">
            <v>Club Modéliste de Beaurains</v>
          </cell>
          <cell r="G17">
            <v>490</v>
          </cell>
          <cell r="H17" t="str">
            <v>CAILLET Samuel</v>
          </cell>
          <cell r="I17" t="str">
            <v>06 03 51 25 93</v>
          </cell>
          <cell r="J17" t="str">
            <v>samuel.caillet@wanadoo.fr</v>
          </cell>
        </row>
        <row r="18">
          <cell r="F18" t="str">
            <v xml:space="preserve">Club Nautique de Viry-Chatillon Offshore Modélisme </v>
          </cell>
          <cell r="G18" t="str">
            <v>na</v>
          </cell>
          <cell r="H18" t="str">
            <v>CAMPODONICO Gilbert</v>
          </cell>
          <cell r="I18" t="str">
            <v>06 31 66 52 00</v>
          </cell>
          <cell r="J18" t="str">
            <v>gilbert.campodonico@laposte.net</v>
          </cell>
        </row>
        <row r="19">
          <cell r="F19" t="str">
            <v>Club Nautique Pyrénéen</v>
          </cell>
          <cell r="G19">
            <v>131</v>
          </cell>
          <cell r="H19" t="str">
            <v>CANOLLE Jérémy</v>
          </cell>
          <cell r="I19" t="str">
            <v>06 77 76 32 32</v>
          </cell>
          <cell r="J19" t="str">
            <v>les amisdespa@gmail.com</v>
          </cell>
        </row>
        <row r="20">
          <cell r="F20" t="str">
            <v>Coucou club</v>
          </cell>
          <cell r="G20">
            <v>337</v>
          </cell>
          <cell r="H20" t="str">
            <v>CARRIER Philippe</v>
          </cell>
          <cell r="I20" t="str">
            <v>06 65 39 60 02</v>
          </cell>
          <cell r="J20" t="str">
            <v>philcar1514@gmail.com</v>
          </cell>
        </row>
        <row r="21">
          <cell r="F21" t="str">
            <v>En attente</v>
          </cell>
          <cell r="G21" t="str">
            <v>ND</v>
          </cell>
          <cell r="H21" t="str">
            <v>CASENOVE Pascal</v>
          </cell>
          <cell r="I21" t="str">
            <v>06 17 81 62 72</v>
          </cell>
          <cell r="J21" t="str">
            <v>Blitz06440@gmail.com</v>
          </cell>
        </row>
        <row r="22">
          <cell r="F22" t="str">
            <v>Espadons Charentais</v>
          </cell>
          <cell r="G22">
            <v>132</v>
          </cell>
          <cell r="H22" t="str">
            <v>CAUTY Jean Claude</v>
          </cell>
          <cell r="I22" t="str">
            <v>06 77 71 50 82</v>
          </cell>
          <cell r="J22" t="str">
            <v>miniflotte-50@orange.fr</v>
          </cell>
        </row>
        <row r="23">
          <cell r="F23" t="str">
            <v>Eure Modélisme Naval</v>
          </cell>
          <cell r="G23">
            <v>484</v>
          </cell>
          <cell r="H23" t="str">
            <v>CHADEFFAUD Eric</v>
          </cell>
          <cell r="I23" t="str">
            <v>06 18 87 44 07</v>
          </cell>
          <cell r="J23" t="str">
            <v>eric.chadeffaud@gmail.com</v>
          </cell>
        </row>
        <row r="24">
          <cell r="F24" t="str">
            <v>F.S.R. Club Villegoureix</v>
          </cell>
          <cell r="G24">
            <v>213</v>
          </cell>
          <cell r="H24" t="str">
            <v>CHAMBON Alain</v>
          </cell>
          <cell r="I24" t="str">
            <v>05 59 20 00 89</v>
          </cell>
          <cell r="J24" t="str">
            <v>alachambon@orange.fr</v>
          </cell>
        </row>
        <row r="25">
          <cell r="F25" t="str">
            <v>FFMN</v>
          </cell>
          <cell r="G25" t="str">
            <v>na</v>
          </cell>
          <cell r="H25" t="str">
            <v>CHAUCHET Henri</v>
          </cell>
          <cell r="I25" t="str">
            <v>06 18 81 34 65</v>
          </cell>
          <cell r="J25" t="str">
            <v>henri.chauchet@orange.fr</v>
          </cell>
        </row>
        <row r="26">
          <cell r="F26" t="str">
            <v>Club de modélisme de Sanary</v>
          </cell>
          <cell r="G26">
            <v>446</v>
          </cell>
          <cell r="H26" t="str">
            <v>CORRE Yvon</v>
          </cell>
          <cell r="I26" t="str">
            <v>06 86 55 24 52</v>
          </cell>
          <cell r="J26" t="str">
            <v>modelistes.lanorgant@gmail.com</v>
          </cell>
        </row>
        <row r="27">
          <cell r="F27" t="str">
            <v>Les Argonautes</v>
          </cell>
          <cell r="G27">
            <v>388</v>
          </cell>
          <cell r="H27" t="str">
            <v>COSTA Yvan</v>
          </cell>
          <cell r="I27" t="str">
            <v>06 15 87 84 72</v>
          </cell>
          <cell r="J27" t="str">
            <v>yvancosta@orange.fr</v>
          </cell>
        </row>
        <row r="28">
          <cell r="F28" t="str">
            <v>Les ateliers de Celac</v>
          </cell>
          <cell r="G28">
            <v>355</v>
          </cell>
          <cell r="H28" t="str">
            <v>COUETOUX Didier</v>
          </cell>
          <cell r="I28" t="str">
            <v>06 51 09 44 20</v>
          </cell>
          <cell r="J28" t="str">
            <v>didier.couetoux@free.fr</v>
          </cell>
        </row>
        <row r="29">
          <cell r="F29" t="str">
            <v>Les chantiers de l'Isac</v>
          </cell>
          <cell r="G29">
            <v>433</v>
          </cell>
          <cell r="H29" t="str">
            <v>DAUNIZEAU Jean-Marie</v>
          </cell>
          <cell r="I29" t="str">
            <v>07 87 87 56 76</v>
          </cell>
          <cell r="J29" t="str">
            <v>usc.modélisme@orange.fr</v>
          </cell>
        </row>
        <row r="30">
          <cell r="F30" t="str">
            <v xml:space="preserve">Les Croisés de Saint André </v>
          </cell>
          <cell r="G30">
            <v>381</v>
          </cell>
          <cell r="H30" t="str">
            <v>De SIMON Philippe</v>
          </cell>
          <cell r="I30" t="str">
            <v>06 12 30 43 77</v>
          </cell>
          <cell r="J30" t="str">
            <v>p.desimon@laposte.net</v>
          </cell>
        </row>
        <row r="31">
          <cell r="F31" t="str">
            <v>M.C. Mouilleronnais</v>
          </cell>
          <cell r="G31">
            <v>431</v>
          </cell>
          <cell r="H31" t="str">
            <v>DEGIOVANNI Alain</v>
          </cell>
          <cell r="I31" t="str">
            <v>03 83 98 52 90</v>
          </cell>
          <cell r="J31" t="str">
            <v>alain.degiovanni@univ-lorraine.fr</v>
          </cell>
        </row>
        <row r="32">
          <cell r="F32" t="str">
            <v>M.C.F.A.</v>
          </cell>
          <cell r="G32">
            <v>260</v>
          </cell>
          <cell r="H32" t="str">
            <v>DEROUIN Jean Luc</v>
          </cell>
          <cell r="I32" t="str">
            <v>06 72 94 45 16</v>
          </cell>
          <cell r="J32" t="str">
            <v>derouin.jeanluc@free;fr</v>
          </cell>
        </row>
        <row r="33">
          <cell r="F33" t="str">
            <v>M.C.M. Beaujolais</v>
          </cell>
          <cell r="G33">
            <v>181</v>
          </cell>
          <cell r="H33" t="str">
            <v>DUBUSSE Jean</v>
          </cell>
          <cell r="I33" t="str">
            <v>05 56 30 71 16</v>
          </cell>
          <cell r="J33" t="str">
            <v>jean.dubusse@bbox.fr</v>
          </cell>
        </row>
        <row r="34">
          <cell r="F34" t="str">
            <v>M.M.C.L.</v>
          </cell>
          <cell r="G34">
            <v>7</v>
          </cell>
          <cell r="H34" t="str">
            <v>En attente</v>
          </cell>
          <cell r="I34" t="str">
            <v>Non disponible</v>
          </cell>
          <cell r="J34" t="str">
            <v>Non disponible</v>
          </cell>
        </row>
        <row r="35">
          <cell r="F35" t="str">
            <v>M.R.C. Nanterre</v>
          </cell>
          <cell r="G35">
            <v>325</v>
          </cell>
          <cell r="H35" t="str">
            <v>FOURCADE Jérôme</v>
          </cell>
          <cell r="I35" t="str">
            <v>02 40 91 94 86</v>
          </cell>
          <cell r="J35" t="str">
            <v>jeromefourcade@aol.com</v>
          </cell>
        </row>
        <row r="36">
          <cell r="F36" t="str">
            <v>Manosque Modélisme</v>
          </cell>
          <cell r="G36">
            <v>415</v>
          </cell>
          <cell r="H36" t="str">
            <v>GABIN Hugues</v>
          </cell>
          <cell r="I36" t="str">
            <v>06 47 93 59 37</v>
          </cell>
          <cell r="J36" t="str">
            <v>hugues.gabin@wanadoo.fr</v>
          </cell>
        </row>
        <row r="37">
          <cell r="F37" t="str">
            <v>Maquette de Guyenne</v>
          </cell>
          <cell r="G37">
            <v>23</v>
          </cell>
          <cell r="H37" t="str">
            <v>GAILLARD Claude</v>
          </cell>
          <cell r="I37" t="str">
            <v>06 16 12 99 16</v>
          </cell>
          <cell r="J37" t="str">
            <v>Non disponible</v>
          </cell>
        </row>
        <row r="38">
          <cell r="F38" t="str">
            <v>Maquettistes Navals Rouennais</v>
          </cell>
          <cell r="G38">
            <v>5</v>
          </cell>
          <cell r="H38" t="str">
            <v>GALLI Gilbert</v>
          </cell>
          <cell r="I38" t="str">
            <v>06 62 01 99 12</v>
          </cell>
          <cell r="J38" t="str">
            <v>gilbert.galli@free.fr</v>
          </cell>
        </row>
        <row r="39">
          <cell r="F39" t="str">
            <v>Miniflotte 44</v>
          </cell>
          <cell r="G39">
            <v>106</v>
          </cell>
          <cell r="H39" t="str">
            <v>GRANNEC André</v>
          </cell>
          <cell r="I39" t="str">
            <v>06 83 39 42 05</v>
          </cell>
          <cell r="J39" t="str">
            <v>grannec.andre@orange.fr</v>
          </cell>
        </row>
        <row r="40">
          <cell r="F40" t="str">
            <v>Miniflotte 50</v>
          </cell>
          <cell r="G40">
            <v>426</v>
          </cell>
          <cell r="H40" t="str">
            <v>GUINDANI Fabrice</v>
          </cell>
          <cell r="I40" t="str">
            <v>06 89 30 45 62</v>
          </cell>
          <cell r="J40" t="str">
            <v>club@navimodelmagny.fr</v>
          </cell>
        </row>
        <row r="41">
          <cell r="F41" t="str">
            <v>Miniflotte Colbert</v>
          </cell>
          <cell r="G41">
            <v>72</v>
          </cell>
          <cell r="H41" t="str">
            <v>HAINNEVILLE Michel</v>
          </cell>
          <cell r="I41" t="str">
            <v>06 13 12 81 41</v>
          </cell>
          <cell r="J41" t="str">
            <v>hainneville8@laposte.net</v>
          </cell>
        </row>
        <row r="42">
          <cell r="F42" t="str">
            <v>Miniflotte Gardoise</v>
          </cell>
          <cell r="G42">
            <v>455</v>
          </cell>
          <cell r="H42" t="str">
            <v>HATTET Jean Pierre</v>
          </cell>
          <cell r="I42" t="str">
            <v>06 62 80 88 30</v>
          </cell>
          <cell r="J42" t="str">
            <v>jeanpierre.hattet@gmail.com</v>
          </cell>
        </row>
        <row r="43">
          <cell r="F43" t="str">
            <v>Model Club de Montigny les Metz</v>
          </cell>
          <cell r="G43">
            <v>27</v>
          </cell>
          <cell r="H43" t="str">
            <v>HEYRENDT Vincent</v>
          </cell>
          <cell r="I43" t="str">
            <v>06 25 68 49 32</v>
          </cell>
          <cell r="J43" t="str">
            <v>v.heyrendt@free.fr</v>
          </cell>
        </row>
        <row r="44">
          <cell r="F44" t="str">
            <v>Model Club Sélestat</v>
          </cell>
          <cell r="G44">
            <v>400</v>
          </cell>
          <cell r="H44" t="str">
            <v>HUET Jean Marc</v>
          </cell>
          <cell r="I44" t="str">
            <v>06 28 05 35 84</v>
          </cell>
          <cell r="J44" t="str">
            <v xml:space="preserve">les.chantiers.isac@free.fr </v>
          </cell>
        </row>
        <row r="45">
          <cell r="F45" t="str">
            <v>Model Naval Flandres Artois</v>
          </cell>
          <cell r="G45">
            <v>39</v>
          </cell>
          <cell r="H45" t="str">
            <v>HUET Rémi</v>
          </cell>
          <cell r="I45" t="str">
            <v>02 99 62 89 62</v>
          </cell>
          <cell r="J45" t="str">
            <v>remi-huet@hotmail.fr</v>
          </cell>
        </row>
        <row r="46">
          <cell r="F46" t="str">
            <v>Model Yacht Club du Languedoc</v>
          </cell>
          <cell r="G46">
            <v>19</v>
          </cell>
          <cell r="H46" t="str">
            <v>HUMBER Jean Marc</v>
          </cell>
          <cell r="I46" t="str">
            <v>06 07 56 15 51</v>
          </cell>
          <cell r="J46" t="str">
            <v>miniflottecolbert@orange.fr</v>
          </cell>
        </row>
        <row r="47">
          <cell r="F47" t="str">
            <v>Model's Yacht Club d'Aquitaine</v>
          </cell>
          <cell r="G47">
            <v>98</v>
          </cell>
          <cell r="H47" t="str">
            <v>IMBRA</v>
          </cell>
          <cell r="I47" t="str">
            <v>Non disponible</v>
          </cell>
          <cell r="J47" t="str">
            <v>contact.imbra@gmail.com</v>
          </cell>
        </row>
        <row r="48">
          <cell r="F48" t="str">
            <v>Modèle Club du Beauvais</v>
          </cell>
          <cell r="G48">
            <v>86</v>
          </cell>
          <cell r="H48" t="str">
            <v>ISNARD Raymond</v>
          </cell>
          <cell r="I48" t="str">
            <v>04 92 51 70 05</v>
          </cell>
          <cell r="J48" t="str">
            <v>amicale.laique05@orange.fr</v>
          </cell>
        </row>
        <row r="49">
          <cell r="F49" t="str">
            <v>Modèle Yacht Club Picard</v>
          </cell>
          <cell r="G49">
            <v>1</v>
          </cell>
          <cell r="H49" t="str">
            <v>JOALLAND Claude</v>
          </cell>
          <cell r="I49" t="str">
            <v>06 73 48 97 70</v>
          </cell>
          <cell r="J49" t="str">
            <v>joalland.claude@wanadoo.fr</v>
          </cell>
        </row>
        <row r="50">
          <cell r="F50" t="str">
            <v>Modélisme Bateaux Club Sélestat</v>
          </cell>
          <cell r="G50">
            <v>516</v>
          </cell>
          <cell r="H50" t="str">
            <v>JOALLAND Pascal</v>
          </cell>
          <cell r="I50" t="str">
            <v>06 85 31 57 07</v>
          </cell>
          <cell r="J50" t="str">
            <v>pascal.joalland22@gmail.com</v>
          </cell>
        </row>
        <row r="51">
          <cell r="F51" t="str">
            <v>Modélisme Naval du Calaisis</v>
          </cell>
          <cell r="G51">
            <v>440</v>
          </cell>
          <cell r="H51" t="str">
            <v>JOLLY Christian</v>
          </cell>
          <cell r="I51" t="str">
            <v>06 74 53 85 47</v>
          </cell>
          <cell r="J51" t="str">
            <v>aec.bateaux@gmail.com</v>
          </cell>
        </row>
        <row r="52">
          <cell r="F52" t="str">
            <v>Modélisme Naval Electrique de Beuvin</v>
          </cell>
          <cell r="G52">
            <v>179</v>
          </cell>
          <cell r="H52" t="str">
            <v>LANDAES Didier</v>
          </cell>
          <cell r="I52" t="str">
            <v>06 60 57 06 33</v>
          </cell>
          <cell r="J52" t="str">
            <v>didierlandaes@free.fr</v>
          </cell>
        </row>
        <row r="53">
          <cell r="F53" t="str">
            <v>Modélisme Naval Gatinais</v>
          </cell>
          <cell r="G53">
            <v>344</v>
          </cell>
          <cell r="H53" t="str">
            <v>LASSERRE François</v>
          </cell>
          <cell r="I53" t="str">
            <v>05 59 68 64 92</v>
          </cell>
          <cell r="J53" t="str">
            <v>francois.lasserre6@orange.fr</v>
          </cell>
        </row>
        <row r="54">
          <cell r="F54" t="str">
            <v>Modélisme Naval Le Puy Val de Durance</v>
          </cell>
          <cell r="G54" t="str">
            <v>ND</v>
          </cell>
          <cell r="H54" t="str">
            <v>LEFEBVRE Sébastien</v>
          </cell>
          <cell r="I54" t="str">
            <v>06 06 40 32 38</v>
          </cell>
          <cell r="J54" t="str">
            <v>Non disponible</v>
          </cell>
        </row>
        <row r="55">
          <cell r="F55" t="str">
            <v>Modélisme Naval Troyen</v>
          </cell>
          <cell r="G55">
            <v>277</v>
          </cell>
          <cell r="H55" t="str">
            <v>LIDOVE Bernard</v>
          </cell>
          <cell r="I55" t="str">
            <v>06 12 09 51 47</v>
          </cell>
          <cell r="J55" t="str">
            <v>lidove.bernard@orange.fr</v>
          </cell>
        </row>
        <row r="56">
          <cell r="F56" t="str">
            <v>Navi Model Magny</v>
          </cell>
          <cell r="G56">
            <v>468</v>
          </cell>
          <cell r="H56" t="str">
            <v>LOUVET Fred</v>
          </cell>
          <cell r="I56" t="str">
            <v>06 19 16 89 38</v>
          </cell>
          <cell r="J56" t="str">
            <v>fredlouvet@hotmail.fr</v>
          </cell>
        </row>
        <row r="57">
          <cell r="F57" t="str">
            <v>Naviga</v>
          </cell>
          <cell r="G57" t="str">
            <v>na</v>
          </cell>
          <cell r="H57" t="str">
            <v>LUGUERNE Yves</v>
          </cell>
          <cell r="I57" t="str">
            <v>06 70 06 16 38</v>
          </cell>
          <cell r="J57" t="str">
            <v>yvesluguerne@orange.fr</v>
          </cell>
        </row>
        <row r="58">
          <cell r="F58" t="str">
            <v>Racing Club Margonara</v>
          </cell>
          <cell r="G58" t="str">
            <v>ND</v>
          </cell>
          <cell r="H58" t="str">
            <v>MEUNIER David</v>
          </cell>
          <cell r="I58" t="str">
            <v>06 65 71 91 14</v>
          </cell>
          <cell r="J58" t="str">
            <v>davy33bx@hotmail.fr</v>
          </cell>
        </row>
        <row r="59">
          <cell r="F59" t="str">
            <v>Rennes Modélisme Naval</v>
          </cell>
          <cell r="G59">
            <v>190</v>
          </cell>
          <cell r="H59" t="str">
            <v>MICHON Grégory</v>
          </cell>
          <cell r="I59" t="str">
            <v>06 83 20 85 41‬</v>
          </cell>
          <cell r="J59" t="str">
            <v>marsup0807@hotmail.com</v>
          </cell>
        </row>
        <row r="60">
          <cell r="F60" t="str">
            <v>S.M.B Saint Nazaire</v>
          </cell>
          <cell r="G60">
            <v>18</v>
          </cell>
          <cell r="H60" t="str">
            <v>MOCOEUR Jean-Marc</v>
          </cell>
          <cell r="I60" t="str">
            <v>07 86 87 76 97</v>
          </cell>
          <cell r="J60" t="str">
            <v xml:space="preserve"> jmm.mf44@orange.fr</v>
          </cell>
        </row>
        <row r="61">
          <cell r="F61" t="str">
            <v>SMC Stuttgart</v>
          </cell>
          <cell r="G61" t="str">
            <v>ND</v>
          </cell>
          <cell r="H61" t="str">
            <v>MOSCAT Daniel</v>
          </cell>
          <cell r="I61" t="str">
            <v>02 97 66 21 08</v>
          </cell>
          <cell r="J61" t="str">
            <v>mosca.daniel@orange.fr</v>
          </cell>
        </row>
        <row r="62">
          <cell r="F62" t="str">
            <v>Union Sportive Chambraysienne (Voile)</v>
          </cell>
          <cell r="G62">
            <v>448</v>
          </cell>
          <cell r="H62" t="str">
            <v>MOSSER Philippe</v>
          </cell>
          <cell r="I62" t="str">
            <v>03 88 85 94 25</v>
          </cell>
          <cell r="J62" t="str">
            <v>mosser.philippe@wanadoo.fr</v>
          </cell>
        </row>
        <row r="63">
          <cell r="H63" t="str">
            <v>PAILLARD Thierry</v>
          </cell>
          <cell r="I63" t="str">
            <v>06 16 31 28 49</v>
          </cell>
          <cell r="J63" t="str">
            <v>thierrypaillart@gmail.com</v>
          </cell>
        </row>
        <row r="64">
          <cell r="H64" t="str">
            <v>PASINI Sylvian</v>
          </cell>
          <cell r="I64" t="str">
            <v>05 55 03  63 18</v>
          </cell>
          <cell r="J64" t="str">
            <v>s-pasini@orange.fr</v>
          </cell>
        </row>
        <row r="65">
          <cell r="H65" t="str">
            <v>PERRENOUD Philippe</v>
          </cell>
          <cell r="I65" t="str">
            <v>03 84 63 15 09</v>
          </cell>
          <cell r="J65" t="str">
            <v>navimodelisme.lure@orange.fr</v>
          </cell>
        </row>
        <row r="66">
          <cell r="H66" t="str">
            <v>PETIT Yvon</v>
          </cell>
          <cell r="I66" t="str">
            <v>02 51 62 35 81</v>
          </cell>
          <cell r="J66" t="str">
            <v>Non disponible</v>
          </cell>
        </row>
        <row r="67">
          <cell r="H67" t="str">
            <v>PEYSSY Hervé</v>
          </cell>
          <cell r="I67" t="str">
            <v>06 20 40 22 50</v>
          </cell>
          <cell r="J67" t="str">
            <v>peyssy.herve@free.fr</v>
          </cell>
        </row>
        <row r="68">
          <cell r="H68" t="str">
            <v>PIRA Régis</v>
          </cell>
          <cell r="I68" t="str">
            <v>03 20 78 08 80</v>
          </cell>
          <cell r="J68" t="str">
            <v>2prm@wanadoo.fr</v>
          </cell>
        </row>
        <row r="69">
          <cell r="H69" t="str">
            <v>PROPHETE Alain</v>
          </cell>
          <cell r="I69" t="str">
            <v>06 13 04 11 91</v>
          </cell>
          <cell r="J69" t="str">
            <v>alain.prophete@numericable.fr</v>
          </cell>
        </row>
        <row r="70">
          <cell r="H70" t="str">
            <v>RENAULT Patrick</v>
          </cell>
          <cell r="I70" t="str">
            <v>06 32 46 21 79</v>
          </cell>
          <cell r="J70" t="str">
            <v>patrickrenault62@gmail.com</v>
          </cell>
        </row>
        <row r="71">
          <cell r="H71" t="str">
            <v>RICHIARDI jean Pierre</v>
          </cell>
          <cell r="I71" t="str">
            <v>03 20 97 04 56</v>
          </cell>
          <cell r="J71" t="str">
            <v>richiardi@wanadoo.fr</v>
          </cell>
        </row>
        <row r="72">
          <cell r="H72" t="str">
            <v>RIGAUD Marie Thérèse</v>
          </cell>
          <cell r="I72" t="str">
            <v>03 20 78 08 82</v>
          </cell>
          <cell r="J72" t="str">
            <v>marie.therese.rigaud@numericable.fr</v>
          </cell>
        </row>
        <row r="73">
          <cell r="H73" t="str">
            <v>ROFFIAEN Alain</v>
          </cell>
          <cell r="I73" t="str">
            <v>04 89 78 19 70</v>
          </cell>
          <cell r="J73" t="str">
            <v>alain.roffaien@gmail.com</v>
          </cell>
        </row>
        <row r="74">
          <cell r="H74" t="str">
            <v>ROSE Xavier</v>
          </cell>
          <cell r="I74" t="str">
            <v>06 78 19 90 64</v>
          </cell>
          <cell r="J74" t="str">
            <v>Non disponible</v>
          </cell>
        </row>
        <row r="75">
          <cell r="H75" t="str">
            <v>ROUHY Claude</v>
          </cell>
          <cell r="I75" t="str">
            <v>04 66 39 88 75</v>
          </cell>
          <cell r="J75" t="str">
            <v>claude.rouhy@wanadoo.fr</v>
          </cell>
        </row>
        <row r="76">
          <cell r="H76" t="str">
            <v>SALERT Jean Claude</v>
          </cell>
          <cell r="I76" t="str">
            <v>06 37 11 10 74</v>
          </cell>
          <cell r="J76" t="str">
            <v>f1bii@orange.fr</v>
          </cell>
        </row>
        <row r="77">
          <cell r="H77" t="str">
            <v>SANTARELLI Michel</v>
          </cell>
          <cell r="I77" t="str">
            <v>04 94 93 44 40</v>
          </cell>
          <cell r="J77" t="str">
            <v>michel.santarelli0958@orange.fr</v>
          </cell>
        </row>
        <row r="78">
          <cell r="H78" t="str">
            <v>SCHMIDT-MORAND</v>
          </cell>
          <cell r="I78" t="str">
            <v>06 61 91 98 96</v>
          </cell>
          <cell r="J78" t="str">
            <v>schmorane@orange.fr </v>
          </cell>
        </row>
        <row r="79">
          <cell r="H79" t="str">
            <v>SEMENON Benoit</v>
          </cell>
          <cell r="I79" t="str">
            <v>06 20 44 37 15</v>
          </cell>
          <cell r="J79" t="str">
            <v>benoitsemenon@orange.fr</v>
          </cell>
        </row>
        <row r="80">
          <cell r="H80" t="str">
            <v>Site Internet Organisateur</v>
          </cell>
          <cell r="I80" t="str">
            <v>Non disponible</v>
          </cell>
          <cell r="J80" t="str">
            <v>Non disponible</v>
          </cell>
        </row>
        <row r="81">
          <cell r="H81" t="str">
            <v>TENAGLIA Sébastien</v>
          </cell>
          <cell r="I81" t="str">
            <v>Non disponible</v>
          </cell>
          <cell r="J81" t="str">
            <v>sebastien.tenaglia@gmail.com</v>
          </cell>
        </row>
        <row r="82">
          <cell r="H82" t="str">
            <v>THEBAULT Serge</v>
          </cell>
          <cell r="I82" t="str">
            <v>04 90 66 24 14</v>
          </cell>
          <cell r="J82" t="str">
            <v>secashanai@orange.fr</v>
          </cell>
        </row>
        <row r="83">
          <cell r="H83" t="str">
            <v>TOURELLE Alexis</v>
          </cell>
          <cell r="I83" t="str">
            <v>Non disponible</v>
          </cell>
          <cell r="J83" t="str">
            <v>mcfa77@sfr.fr</v>
          </cell>
        </row>
        <row r="84">
          <cell r="H84" t="str">
            <v>VIDEMONT Serge</v>
          </cell>
          <cell r="I84" t="str">
            <v>06 18 62 98 01</v>
          </cell>
          <cell r="J84" t="str">
            <v>serge.videmont@free.fr</v>
          </cell>
        </row>
        <row r="85">
          <cell r="H85"/>
          <cell r="I85"/>
          <cell r="J85"/>
        </row>
        <row r="86">
          <cell r="H86"/>
          <cell r="I86"/>
          <cell r="J86"/>
        </row>
        <row r="87">
          <cell r="H87"/>
          <cell r="I87"/>
          <cell r="J87"/>
        </row>
        <row r="88">
          <cell r="H88"/>
          <cell r="I88"/>
          <cell r="J88"/>
        </row>
        <row r="89">
          <cell r="H89"/>
          <cell r="I89"/>
          <cell r="J89"/>
        </row>
        <row r="90">
          <cell r="H90"/>
          <cell r="I90"/>
          <cell r="J90"/>
        </row>
        <row r="91">
          <cell r="H91"/>
          <cell r="I91"/>
          <cell r="J91"/>
        </row>
        <row r="92">
          <cell r="H92"/>
          <cell r="I92"/>
          <cell r="J92"/>
        </row>
        <row r="93">
          <cell r="H93"/>
          <cell r="I93"/>
          <cell r="J93"/>
        </row>
        <row r="94">
          <cell r="H94"/>
          <cell r="I94"/>
          <cell r="J94"/>
        </row>
        <row r="95">
          <cell r="H95"/>
          <cell r="I95"/>
          <cell r="J95"/>
        </row>
        <row r="96">
          <cell r="H96"/>
          <cell r="I96"/>
          <cell r="J96"/>
        </row>
        <row r="97">
          <cell r="H97"/>
          <cell r="I97"/>
          <cell r="J97"/>
        </row>
        <row r="98">
          <cell r="H98"/>
          <cell r="I98"/>
          <cell r="J98"/>
        </row>
        <row r="99">
          <cell r="H99"/>
          <cell r="I99"/>
          <cell r="J99"/>
        </row>
        <row r="100">
          <cell r="H100"/>
          <cell r="I100"/>
          <cell r="J100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1bii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E79C8-F4FD-489E-94D3-E5C8D2A5C46A}">
  <dimension ref="A2:M21"/>
  <sheetViews>
    <sheetView tabSelected="1" zoomScale="86" zoomScaleNormal="86" workbookViewId="0">
      <selection activeCell="A4" sqref="A4"/>
    </sheetView>
  </sheetViews>
  <sheetFormatPr baseColWidth="10" defaultRowHeight="14.4"/>
  <cols>
    <col min="1" max="1" width="10.6640625" style="4" customWidth="1"/>
    <col min="2" max="2" width="11.5546875" style="4" customWidth="1"/>
    <col min="3" max="4" width="11.5546875" style="4"/>
    <col min="5" max="5" width="8.77734375" style="4" customWidth="1"/>
    <col min="6" max="6" width="8" style="4" customWidth="1"/>
    <col min="7" max="7" width="7.21875" style="4" customWidth="1"/>
    <col min="8" max="9" width="11.5546875" style="4"/>
    <col min="10" max="10" width="16.109375" style="4" customWidth="1"/>
    <col min="11" max="11" width="10.88671875" style="4" customWidth="1"/>
    <col min="12" max="12" width="11.77734375" style="4" bestFit="1" customWidth="1"/>
    <col min="13" max="16384" width="11.5546875" style="4"/>
  </cols>
  <sheetData>
    <row r="2" spans="1:13" ht="43.2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1" t="s">
        <v>8</v>
      </c>
      <c r="J2" s="1" t="s">
        <v>9</v>
      </c>
      <c r="K2" s="2" t="s">
        <v>10</v>
      </c>
      <c r="L2" s="3" t="s">
        <v>11</v>
      </c>
      <c r="M2" s="3" t="s">
        <v>12</v>
      </c>
    </row>
    <row r="3" spans="1:13" ht="57.6">
      <c r="A3" s="5">
        <v>44968</v>
      </c>
      <c r="B3" s="5">
        <v>44990</v>
      </c>
      <c r="C3" s="6" t="s">
        <v>13</v>
      </c>
      <c r="D3" s="6" t="s">
        <v>14</v>
      </c>
      <c r="E3" s="6" t="s">
        <v>15</v>
      </c>
      <c r="F3" s="6" t="s">
        <v>16</v>
      </c>
      <c r="G3" s="6">
        <v>446</v>
      </c>
      <c r="H3" s="7" t="s">
        <v>55</v>
      </c>
      <c r="I3" s="6"/>
      <c r="J3" s="6" t="s">
        <v>17</v>
      </c>
      <c r="K3" s="6" t="s">
        <v>18</v>
      </c>
      <c r="L3" s="6" t="str">
        <f>VLOOKUP(K3,[1]Liste!H:J,2,0)</f>
        <v>06 77 76 32 32</v>
      </c>
      <c r="M3" s="6" t="s">
        <v>19</v>
      </c>
    </row>
    <row r="4" spans="1:13" ht="57.6">
      <c r="A4" s="5">
        <v>44982</v>
      </c>
      <c r="B4" s="5">
        <v>44982</v>
      </c>
      <c r="C4" s="6" t="s">
        <v>13</v>
      </c>
      <c r="D4" s="6" t="s">
        <v>20</v>
      </c>
      <c r="E4" s="6" t="s">
        <v>21</v>
      </c>
      <c r="F4" s="6" t="s">
        <v>16</v>
      </c>
      <c r="G4" s="6">
        <f>VLOOKUP(H4,[1]Liste!F:G,2,0)</f>
        <v>501</v>
      </c>
      <c r="H4" s="6" t="s">
        <v>22</v>
      </c>
      <c r="I4" s="6" t="s">
        <v>23</v>
      </c>
      <c r="J4" s="6" t="s">
        <v>24</v>
      </c>
      <c r="K4" s="6" t="s">
        <v>25</v>
      </c>
      <c r="L4" s="6" t="str">
        <f>VLOOKUP(K4,[1]Liste!H:J,2,0)</f>
        <v>04 90 66 24 14</v>
      </c>
      <c r="M4" s="6" t="str">
        <f>VLOOKUP(K4,[1]Liste!H:J,3,0)</f>
        <v>secashanai@orange.fr</v>
      </c>
    </row>
    <row r="5" spans="1:13" ht="57.6">
      <c r="A5" s="5">
        <v>45010</v>
      </c>
      <c r="B5" s="5">
        <v>45010</v>
      </c>
      <c r="C5" s="6" t="s">
        <v>13</v>
      </c>
      <c r="D5" s="6" t="s">
        <v>20</v>
      </c>
      <c r="E5" s="6" t="s">
        <v>21</v>
      </c>
      <c r="F5" s="6" t="s">
        <v>16</v>
      </c>
      <c r="G5" s="6">
        <f>VLOOKUP(H5,[1]Liste!F:G,2,0)</f>
        <v>501</v>
      </c>
      <c r="H5" s="6" t="s">
        <v>22</v>
      </c>
      <c r="I5" s="6" t="s">
        <v>23</v>
      </c>
      <c r="J5" s="6" t="s">
        <v>24</v>
      </c>
      <c r="K5" s="6" t="s">
        <v>25</v>
      </c>
      <c r="L5" s="6" t="str">
        <f>VLOOKUP(K5,[1]Liste!H:J,2,0)</f>
        <v>04 90 66 24 14</v>
      </c>
      <c r="M5" s="6" t="str">
        <f>VLOOKUP(K5,[1]Liste!H:J,3,0)</f>
        <v>secashanai@orange.fr</v>
      </c>
    </row>
    <row r="6" spans="1:13" ht="28.8">
      <c r="A6" s="5">
        <v>45039</v>
      </c>
      <c r="B6" s="5">
        <v>45039</v>
      </c>
      <c r="C6" s="6" t="s">
        <v>26</v>
      </c>
      <c r="D6" s="6" t="s">
        <v>27</v>
      </c>
      <c r="E6" s="6" t="s">
        <v>21</v>
      </c>
      <c r="F6" s="6" t="s">
        <v>16</v>
      </c>
      <c r="G6" s="6">
        <v>455</v>
      </c>
      <c r="H6" s="6" t="s">
        <v>28</v>
      </c>
      <c r="I6" s="6" t="s">
        <v>29</v>
      </c>
      <c r="J6" s="6" t="s">
        <v>30</v>
      </c>
      <c r="K6" s="6" t="s">
        <v>31</v>
      </c>
      <c r="L6" s="6">
        <v>637111074</v>
      </c>
      <c r="M6" s="8" t="s">
        <v>32</v>
      </c>
    </row>
    <row r="7" spans="1:13" ht="28.8">
      <c r="A7" s="5">
        <v>45039</v>
      </c>
      <c r="B7" s="5">
        <v>44674</v>
      </c>
      <c r="C7" s="6" t="s">
        <v>13</v>
      </c>
      <c r="D7" s="6" t="s">
        <v>20</v>
      </c>
      <c r="E7" s="6" t="s">
        <v>21</v>
      </c>
      <c r="F7" s="6" t="s">
        <v>16</v>
      </c>
      <c r="G7" s="6">
        <f>VLOOKUP(H7,[1]Liste!F:G,2,0)</f>
        <v>294</v>
      </c>
      <c r="H7" s="6" t="s">
        <v>33</v>
      </c>
      <c r="I7" s="6" t="s">
        <v>34</v>
      </c>
      <c r="J7" s="6"/>
      <c r="K7" s="6" t="s">
        <v>35</v>
      </c>
      <c r="L7" s="6" t="str">
        <f>VLOOKUP(K7,[1]Liste!H:J,2,0)</f>
        <v>06 62 01 99 12</v>
      </c>
      <c r="M7" s="6" t="str">
        <f>VLOOKUP(K7,[1]Liste!H:J,3,0)</f>
        <v>gilbert.galli@free.fr</v>
      </c>
    </row>
    <row r="8" spans="1:13" ht="57.6">
      <c r="A8" s="5">
        <v>45045</v>
      </c>
      <c r="B8" s="5">
        <v>45045</v>
      </c>
      <c r="C8" s="6" t="s">
        <v>13</v>
      </c>
      <c r="D8" s="6" t="s">
        <v>20</v>
      </c>
      <c r="E8" s="6" t="s">
        <v>21</v>
      </c>
      <c r="F8" s="6" t="s">
        <v>16</v>
      </c>
      <c r="G8" s="6">
        <f>VLOOKUP(H8,[1]Liste!F:G,2,0)</f>
        <v>501</v>
      </c>
      <c r="H8" s="6" t="s">
        <v>22</v>
      </c>
      <c r="I8" s="6" t="s">
        <v>23</v>
      </c>
      <c r="J8" s="6" t="s">
        <v>24</v>
      </c>
      <c r="K8" s="6" t="s">
        <v>25</v>
      </c>
      <c r="L8" s="6" t="str">
        <f>VLOOKUP(K8,[1]Liste!H:J,2,0)</f>
        <v>04 90 66 24 14</v>
      </c>
      <c r="M8" s="6" t="str">
        <f>VLOOKUP(K8,[1]Liste!H:J,3,0)</f>
        <v>secashanai@orange.fr</v>
      </c>
    </row>
    <row r="9" spans="1:13" ht="43.2">
      <c r="A9" s="5">
        <v>45053</v>
      </c>
      <c r="B9" s="5">
        <v>45053</v>
      </c>
      <c r="C9" s="9" t="s">
        <v>47</v>
      </c>
      <c r="D9" s="10" t="s">
        <v>54</v>
      </c>
      <c r="E9" s="6" t="s">
        <v>48</v>
      </c>
      <c r="F9" s="6" t="s">
        <v>16</v>
      </c>
      <c r="G9" s="6">
        <f>VLOOKUP(H9,[2]Liste!F:G,2,0)</f>
        <v>269</v>
      </c>
      <c r="H9" s="6" t="s">
        <v>49</v>
      </c>
      <c r="I9" s="6" t="s">
        <v>50</v>
      </c>
      <c r="J9" s="6" t="s">
        <v>51</v>
      </c>
      <c r="K9" s="6" t="s">
        <v>52</v>
      </c>
      <c r="L9" s="6" t="str">
        <f>VLOOKUP(K9,[2]Liste!H:J,2,0)</f>
        <v>06 12 39 35 26</v>
      </c>
      <c r="M9" s="6" t="str">
        <f>VLOOKUP(K9,[2]Liste!H:J,3,0)</f>
        <v>cm.villeveyrac@gmail.com</v>
      </c>
    </row>
    <row r="10" spans="1:13" ht="57.6">
      <c r="A10" s="5">
        <v>45059</v>
      </c>
      <c r="B10" s="5">
        <v>45059</v>
      </c>
      <c r="C10" s="6" t="s">
        <v>13</v>
      </c>
      <c r="D10" s="6" t="s">
        <v>20</v>
      </c>
      <c r="E10" s="6" t="s">
        <v>21</v>
      </c>
      <c r="F10" s="6" t="s">
        <v>16</v>
      </c>
      <c r="G10" s="6">
        <f>VLOOKUP(H10,[1]Liste!F:G,2,0)</f>
        <v>501</v>
      </c>
      <c r="H10" s="6" t="s">
        <v>22</v>
      </c>
      <c r="I10" s="6" t="s">
        <v>23</v>
      </c>
      <c r="J10" s="6" t="s">
        <v>24</v>
      </c>
      <c r="K10" s="6" t="s">
        <v>25</v>
      </c>
      <c r="L10" s="6" t="str">
        <f>VLOOKUP(K10,[1]Liste!H:J,2,0)</f>
        <v>04 90 66 24 14</v>
      </c>
      <c r="M10" s="6" t="str">
        <f>VLOOKUP(K10,[1]Liste!H:J,3,0)</f>
        <v>secashanai@orange.fr</v>
      </c>
    </row>
    <row r="11" spans="1:13" ht="43.2">
      <c r="A11" s="5">
        <v>45067</v>
      </c>
      <c r="B11" s="5">
        <v>45067</v>
      </c>
      <c r="C11" s="6" t="s">
        <v>13</v>
      </c>
      <c r="D11" s="6" t="s">
        <v>20</v>
      </c>
      <c r="E11" s="6" t="s">
        <v>36</v>
      </c>
      <c r="F11" s="6" t="s">
        <v>16</v>
      </c>
      <c r="G11" s="6">
        <f>VLOOKUP(H11,[1]Liste!F:G,2,0)</f>
        <v>415</v>
      </c>
      <c r="H11" s="6" t="s">
        <v>37</v>
      </c>
      <c r="I11" s="6" t="s">
        <v>38</v>
      </c>
      <c r="J11" s="6" t="s">
        <v>39</v>
      </c>
      <c r="K11" s="6" t="s">
        <v>40</v>
      </c>
      <c r="L11" s="6" t="str">
        <f>VLOOKUP(K11,[1]Liste!H:J,2,0)</f>
        <v>04 92 87 78 15</v>
      </c>
      <c r="M11" s="6" t="str">
        <f>VLOOKUP(K11,[1]Liste!H:J,3,0)</f>
        <v>charles.amalric@hotmail.fr</v>
      </c>
    </row>
    <row r="12" spans="1:13" ht="43.2">
      <c r="A12" s="5">
        <v>45081</v>
      </c>
      <c r="B12" s="5">
        <v>45081</v>
      </c>
      <c r="C12" s="6" t="s">
        <v>13</v>
      </c>
      <c r="D12" s="6" t="s">
        <v>20</v>
      </c>
      <c r="E12" s="6" t="s">
        <v>41</v>
      </c>
      <c r="F12" s="6" t="s">
        <v>16</v>
      </c>
      <c r="G12" s="6">
        <f>VLOOKUP(H12,[1]Liste!F:G,2,0)</f>
        <v>455</v>
      </c>
      <c r="H12" s="6" t="s">
        <v>28</v>
      </c>
      <c r="I12" s="6" t="s">
        <v>42</v>
      </c>
      <c r="J12" s="6" t="s">
        <v>43</v>
      </c>
      <c r="K12" s="6" t="s">
        <v>31</v>
      </c>
      <c r="L12" s="6" t="str">
        <f>VLOOKUP(K12,[1]Liste!H:J,2,0)</f>
        <v>06 37 11 10 74</v>
      </c>
      <c r="M12" s="6" t="str">
        <f>VLOOKUP(K12,[1]Liste!H:J,3,0)</f>
        <v>f1bii@orange.fr</v>
      </c>
    </row>
    <row r="13" spans="1:13" ht="57.6">
      <c r="A13" s="5">
        <v>45102</v>
      </c>
      <c r="B13" s="5">
        <v>45102</v>
      </c>
      <c r="C13" s="9" t="s">
        <v>47</v>
      </c>
      <c r="D13" s="10" t="s">
        <v>54</v>
      </c>
      <c r="E13" s="6" t="s">
        <v>48</v>
      </c>
      <c r="F13" s="6" t="s">
        <v>16</v>
      </c>
      <c r="G13" s="6">
        <f>VLOOKUP(H13,[2]Liste!F:G,2,0)</f>
        <v>501</v>
      </c>
      <c r="H13" s="6" t="s">
        <v>22</v>
      </c>
      <c r="I13" s="6" t="s">
        <v>24</v>
      </c>
      <c r="J13" s="6" t="s">
        <v>51</v>
      </c>
      <c r="K13" s="6" t="s">
        <v>25</v>
      </c>
      <c r="L13" s="6" t="str">
        <f>VLOOKUP(K13,[2]Liste!H:J,2,0)</f>
        <v>04 90 66 24 14</v>
      </c>
      <c r="M13" s="6" t="str">
        <f>VLOOKUP(K13,[2]Liste!H:J,3,0)</f>
        <v>secashanai@orange.fr</v>
      </c>
    </row>
    <row r="14" spans="1:13" ht="57.6">
      <c r="A14" s="5">
        <v>45102</v>
      </c>
      <c r="B14" s="5">
        <v>45102</v>
      </c>
      <c r="C14" s="6" t="s">
        <v>13</v>
      </c>
      <c r="D14" s="6" t="s">
        <v>20</v>
      </c>
      <c r="E14" s="6" t="s">
        <v>15</v>
      </c>
      <c r="F14" s="6" t="s">
        <v>16</v>
      </c>
      <c r="G14" s="6">
        <f>VLOOKUP(H14,[1]Liste!F:G,2,0)</f>
        <v>501</v>
      </c>
      <c r="H14" s="6" t="s">
        <v>22</v>
      </c>
      <c r="I14" s="6" t="s">
        <v>23</v>
      </c>
      <c r="J14" s="6" t="s">
        <v>24</v>
      </c>
      <c r="K14" s="6" t="s">
        <v>25</v>
      </c>
      <c r="L14" s="6" t="str">
        <f>VLOOKUP(K14,[1]Liste!H:J,2,0)</f>
        <v>04 90 66 24 14</v>
      </c>
      <c r="M14" s="6" t="str">
        <f>VLOOKUP(K14,[1]Liste!H:J,3,0)</f>
        <v>secashanai@orange.fr</v>
      </c>
    </row>
    <row r="15" spans="1:13" ht="28.8">
      <c r="A15" s="5">
        <v>45109</v>
      </c>
      <c r="B15" s="5">
        <v>45109</v>
      </c>
      <c r="C15" s="9" t="s">
        <v>47</v>
      </c>
      <c r="D15" s="10" t="s">
        <v>54</v>
      </c>
      <c r="E15" s="6" t="s">
        <v>48</v>
      </c>
      <c r="F15" s="6" t="s">
        <v>16</v>
      </c>
      <c r="G15" s="6">
        <f>VLOOKUP(H15,[2]Liste!F:G,2,0)</f>
        <v>455</v>
      </c>
      <c r="H15" s="6" t="s">
        <v>28</v>
      </c>
      <c r="I15" s="6" t="s">
        <v>44</v>
      </c>
      <c r="J15" s="6" t="s">
        <v>51</v>
      </c>
      <c r="K15" s="6" t="s">
        <v>31</v>
      </c>
      <c r="L15" s="6" t="str">
        <f>VLOOKUP(K15,[2]Liste!H:J,2,0)</f>
        <v>06 37 11 10 74</v>
      </c>
      <c r="M15" s="6" t="str">
        <f>VLOOKUP(K15,[2]Liste!H:J,3,0)</f>
        <v>f1bii@orange.fr</v>
      </c>
    </row>
    <row r="16" spans="1:13" ht="28.8">
      <c r="A16" s="5">
        <v>45151</v>
      </c>
      <c r="B16" s="5">
        <v>45151</v>
      </c>
      <c r="C16" s="6" t="s">
        <v>13</v>
      </c>
      <c r="D16" s="6" t="s">
        <v>20</v>
      </c>
      <c r="E16" s="6" t="s">
        <v>41</v>
      </c>
      <c r="F16" s="6" t="s">
        <v>16</v>
      </c>
      <c r="G16" s="6">
        <f>VLOOKUP(H16,[1]Liste!F:G,2,0)</f>
        <v>455</v>
      </c>
      <c r="H16" s="6" t="s">
        <v>28</v>
      </c>
      <c r="I16" s="6" t="s">
        <v>44</v>
      </c>
      <c r="J16" s="11" t="s">
        <v>45</v>
      </c>
      <c r="K16" s="6" t="s">
        <v>31</v>
      </c>
      <c r="L16" s="6" t="str">
        <f>VLOOKUP(K16,[1]Liste!H:J,2,0)</f>
        <v>06 37 11 10 74</v>
      </c>
      <c r="M16" s="6" t="str">
        <f>VLOOKUP(K16,[1]Liste!H:J,3,0)</f>
        <v>f1bii@orange.fr</v>
      </c>
    </row>
    <row r="17" spans="1:13" ht="43.2">
      <c r="A17" s="5">
        <v>45172</v>
      </c>
      <c r="B17" s="5">
        <v>45172</v>
      </c>
      <c r="C17" s="9" t="s">
        <v>47</v>
      </c>
      <c r="D17" s="10" t="s">
        <v>54</v>
      </c>
      <c r="E17" s="6" t="s">
        <v>48</v>
      </c>
      <c r="F17" s="6" t="s">
        <v>16</v>
      </c>
      <c r="G17" s="6">
        <f>VLOOKUP(H17,[2]Liste!F:G,2,0)</f>
        <v>455</v>
      </c>
      <c r="H17" s="6" t="s">
        <v>28</v>
      </c>
      <c r="I17" s="6" t="s">
        <v>53</v>
      </c>
      <c r="J17" s="6" t="s">
        <v>51</v>
      </c>
      <c r="K17" s="6" t="s">
        <v>31</v>
      </c>
      <c r="L17" s="6" t="str">
        <f>VLOOKUP(K17,[2]Liste!H:J,2,0)</f>
        <v>06 37 11 10 74</v>
      </c>
      <c r="M17" s="6" t="str">
        <f>VLOOKUP(K17,[2]Liste!H:J,3,0)</f>
        <v>f1bii@orange.fr</v>
      </c>
    </row>
    <row r="18" spans="1:13" ht="28.8">
      <c r="A18" s="5">
        <v>45186</v>
      </c>
      <c r="B18" s="5">
        <v>45186</v>
      </c>
      <c r="C18" s="6" t="s">
        <v>13</v>
      </c>
      <c r="D18" s="6" t="s">
        <v>20</v>
      </c>
      <c r="E18" s="6" t="s">
        <v>21</v>
      </c>
      <c r="F18" s="6" t="s">
        <v>16</v>
      </c>
      <c r="G18" s="6">
        <f>VLOOKUP(H18,[1]Liste!F:G,2,0)</f>
        <v>294</v>
      </c>
      <c r="H18" s="6" t="s">
        <v>33</v>
      </c>
      <c r="I18" s="6" t="s">
        <v>34</v>
      </c>
      <c r="J18" s="6"/>
      <c r="K18" s="6" t="s">
        <v>35</v>
      </c>
      <c r="L18" s="6" t="str">
        <f>VLOOKUP(K18,[1]Liste!H:J,2,0)</f>
        <v>06 62 01 99 12</v>
      </c>
      <c r="M18" s="6" t="str">
        <f>VLOOKUP(K18,[1]Liste!H:J,3,0)</f>
        <v>gilbert.galli@free.fr</v>
      </c>
    </row>
    <row r="19" spans="1:13" ht="57.6">
      <c r="A19" s="5">
        <v>45193</v>
      </c>
      <c r="B19" s="5">
        <v>45193</v>
      </c>
      <c r="C19" s="6" t="s">
        <v>13</v>
      </c>
      <c r="D19" s="6" t="s">
        <v>20</v>
      </c>
      <c r="E19" s="6" t="s">
        <v>15</v>
      </c>
      <c r="F19" s="6" t="s">
        <v>16</v>
      </c>
      <c r="G19" s="6">
        <f>VLOOKUP(H19,[1]Liste!F:G,2,0)</f>
        <v>501</v>
      </c>
      <c r="H19" s="6" t="s">
        <v>22</v>
      </c>
      <c r="I19" s="6" t="s">
        <v>23</v>
      </c>
      <c r="J19" s="12" t="s">
        <v>46</v>
      </c>
      <c r="K19" s="6" t="s">
        <v>25</v>
      </c>
      <c r="L19" s="6" t="str">
        <f>VLOOKUP(K19,[1]Liste!H:J,2,0)</f>
        <v>04 90 66 24 14</v>
      </c>
      <c r="M19" s="6" t="str">
        <f>VLOOKUP(K19,[1]Liste!H:J,3,0)</f>
        <v>secashanai@orange.fr</v>
      </c>
    </row>
    <row r="20" spans="1:13" ht="57.6">
      <c r="A20" s="5">
        <v>45220</v>
      </c>
      <c r="B20" s="5">
        <v>45220</v>
      </c>
      <c r="C20" s="6" t="s">
        <v>13</v>
      </c>
      <c r="D20" s="6" t="s">
        <v>20</v>
      </c>
      <c r="E20" s="6" t="s">
        <v>21</v>
      </c>
      <c r="F20" s="6" t="s">
        <v>16</v>
      </c>
      <c r="G20" s="6">
        <f>VLOOKUP(H20,[1]Liste!F:G,2,0)</f>
        <v>501</v>
      </c>
      <c r="H20" s="6" t="s">
        <v>22</v>
      </c>
      <c r="I20" s="6" t="s">
        <v>23</v>
      </c>
      <c r="J20" s="6" t="s">
        <v>24</v>
      </c>
      <c r="K20" s="6" t="s">
        <v>25</v>
      </c>
      <c r="L20" s="6" t="str">
        <f>VLOOKUP(K20,[1]Liste!H:J,2,0)</f>
        <v>04 90 66 24 14</v>
      </c>
      <c r="M20" s="6" t="str">
        <f>VLOOKUP(K20,[1]Liste!H:J,3,0)</f>
        <v>secashanai@orange.fr</v>
      </c>
    </row>
    <row r="21" spans="1:13" ht="57.6">
      <c r="A21" s="5">
        <v>45248</v>
      </c>
      <c r="B21" s="5">
        <v>45248</v>
      </c>
      <c r="C21" s="6" t="s">
        <v>13</v>
      </c>
      <c r="D21" s="6" t="s">
        <v>20</v>
      </c>
      <c r="E21" s="6" t="s">
        <v>21</v>
      </c>
      <c r="F21" s="6" t="s">
        <v>16</v>
      </c>
      <c r="G21" s="6">
        <f>VLOOKUP(H21,[1]Liste!F:G,2,0)</f>
        <v>501</v>
      </c>
      <c r="H21" s="6" t="s">
        <v>22</v>
      </c>
      <c r="I21" s="6" t="s">
        <v>23</v>
      </c>
      <c r="J21" s="6" t="s">
        <v>24</v>
      </c>
      <c r="K21" s="6" t="s">
        <v>25</v>
      </c>
      <c r="L21" s="6" t="str">
        <f>VLOOKUP(K21,[1]Liste!H:J,2,0)</f>
        <v>04 90 66 24 14</v>
      </c>
      <c r="M21" s="6" t="str">
        <f>VLOOKUP(K21,[1]Liste!H:J,3,0)</f>
        <v>secashanai@orange.fr</v>
      </c>
    </row>
  </sheetData>
  <autoFilter ref="A3:M25" xr:uid="{81891B6B-F6EC-40FD-8412-9A62A979BBD0}"/>
  <sortState ref="A3:M24">
    <sortCondition ref="A1"/>
  </sortState>
  <conditionalFormatting sqref="J2:J21">
    <cfRule type="containsText" dxfId="10" priority="22" operator="containsText" text="Trophé">
      <formula>NOT(ISERROR(SEARCH("Trophé",J2)))</formula>
    </cfRule>
  </conditionalFormatting>
  <conditionalFormatting sqref="C4:C21 C2">
    <cfRule type="containsText" dxfId="9" priority="17" operator="containsText" text="Voile (S)">
      <formula>NOT(ISERROR(SEARCH("Voile (S)",C2)))</formula>
    </cfRule>
    <cfRule type="containsText" dxfId="8" priority="18" operator="containsText" text="Toutes classes">
      <formula>NOT(ISERROR(SEARCH("Toutes classes",C2)))</formula>
    </cfRule>
    <cfRule type="containsText" dxfId="7" priority="19" operator="containsText" text="Racer Electrique (M)">
      <formula>NOT(ISERROR(SEARCH("Racer Electrique (M)",C2)))</formula>
    </cfRule>
    <cfRule type="containsText" dxfId="6" priority="20" operator="containsText" text="Maquettes NS &amp; C">
      <formula>NOT(ISERROR(SEARCH("Maquettes NS &amp; C",C2)))</formula>
    </cfRule>
    <cfRule type="containsText" dxfId="5" priority="21" operator="containsText" text="Motonautisme (MRC)">
      <formula>NOT(ISERROR(SEARCH("Motonautisme (MRC)",C2)))</formula>
    </cfRule>
  </conditionalFormatting>
  <conditionalFormatting sqref="J4:J21 J2">
    <cfRule type="containsText" dxfId="4" priority="12" operator="containsText" text="Championnat d'Europe">
      <formula>NOT(ISERROR(SEARCH("Championnat d'Europe",J2)))</formula>
    </cfRule>
    <cfRule type="containsText" dxfId="3" priority="13" operator="containsText" text="Coupe de France">
      <formula>NOT(ISERROR(SEARCH("Coupe de France",J2)))</formula>
    </cfRule>
    <cfRule type="containsText" dxfId="2" priority="14" operator="containsText" text="Championnat du monde">
      <formula>NOT(ISERROR(SEARCH("Championnat du monde",J2)))</formula>
    </cfRule>
    <cfRule type="containsText" dxfId="1" priority="15" operator="containsText" text="Championnat de France">
      <formula>NOT(ISERROR(SEARCH("Championnat de France",J2)))</formula>
    </cfRule>
    <cfRule type="containsText" dxfId="0" priority="16" operator="containsText" text="Trophé de France">
      <formula>NOT(ISERROR(SEARCH("Trophé de France",J2)))</formula>
    </cfRule>
  </conditionalFormatting>
  <hyperlinks>
    <hyperlink ref="M6" r:id="rId1" xr:uid="{2B9A6DC9-CE70-4337-8217-1BED906EC966}"/>
  </hyperlinks>
  <pageMargins left="0" right="0" top="0" bottom="0" header="0.31496062992125984" footer="0.31496062992125984"/>
  <pageSetup paperSize="9" orientation="landscape" horizontalDpi="0" verticalDpi="0"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B474B9D2-9EE4-4BA2-8924-3F1D5ED25315}">
          <x14:formula1>
            <xm:f>'C:\Users\Serge RAYNAL\Desktop\bureau general\FFMN\1 FFMN OD MED\archive exercice 2021 2024\arch 2023\calendrier 2023\[Calendrier Loisir 2023 .xlsx]Liste'!#REF!</xm:f>
          </x14:formula1>
          <xm:sqref>E4:E18</xm:sqref>
        </x14:dataValidation>
        <x14:dataValidation type="list" allowBlank="1" showInputMessage="1" showErrorMessage="1" xr:uid="{DDA88349-1A42-4F2E-BF9B-2C605D22A292}">
          <x14:formula1>
            <xm:f>'C:\Users\Serge RAYNAL\Desktop\bureau general\FFMN\1 FFMN OD MED\archive exercice 2021 2024\arch 2023\calendrier 2023\[Calendrier Loisir 2023 .xlsx]Liste'!#REF!</xm:f>
          </x14:formula1>
          <xm:sqref>K4:K18</xm:sqref>
        </x14:dataValidation>
        <x14:dataValidation type="list" allowBlank="1" showInputMessage="1" showErrorMessage="1" xr:uid="{4DE02610-2226-4A70-B59B-9445FDCA0B7B}">
          <x14:formula1>
            <xm:f>'C:\Users\Serge RAYNAL\Desktop\bureau general\FFMN\1 FFMN OD MED\archive exercice 2021 2024\arch 2023\calendrier 2023\[Calendrier Loisir 2023 .xlsx]Liste'!#REF!</xm:f>
          </x14:formula1>
          <xm:sqref>F4:F18</xm:sqref>
        </x14:dataValidation>
        <x14:dataValidation type="list" allowBlank="1" showInputMessage="1" showErrorMessage="1" xr:uid="{10D38802-95C1-48EA-9524-75F202DB11E4}">
          <x14:formula1>
            <xm:f>'C:\Users\Serge RAYNAL\Desktop\bureau general\FFMN\1 FFMN OD MED\archive exercice 2021 2024\arch 2023\calendrier 2023\[Calendrier Loisir 2023 .xlsx]Liste'!#REF!</xm:f>
          </x14:formula1>
          <xm:sqref>D4:D18</xm:sqref>
        </x14:dataValidation>
        <x14:dataValidation type="list" allowBlank="1" showInputMessage="1" showErrorMessage="1" xr:uid="{9E46DEB6-857F-4EA2-A660-7869B172DB46}">
          <x14:formula1>
            <xm:f>'C:\Users\Serge RAYNAL\Desktop\bureau general\FFMN\1 FFMN OD MED\archive exercice 2021 2024\arch 2023\calendrier 2023\[Calendrier Loisir 2023 .xlsx]Liste'!#REF!</xm:f>
          </x14:formula1>
          <xm:sqref>C4:C18</xm:sqref>
        </x14:dataValidation>
        <x14:dataValidation type="list" allowBlank="1" showInputMessage="1" showErrorMessage="1" xr:uid="{D49FF64C-53B8-4B95-B5E8-F847D6674F8B}">
          <x14:formula1>
            <xm:f>'C:\Users\Serge RAYNAL\Desktop\bureau general\FFMN\1 FFMN OD MED\archive exercice 2021 2024\arch 2023\calendrier 2023\[Calendrier Loisir 2023 .xlsx]Liste'!#REF!</xm:f>
          </x14:formula1>
          <xm:sqref>H4:H18</xm:sqref>
        </x14:dataValidation>
        <x14:dataValidation type="list" allowBlank="1" showInputMessage="1" showErrorMessage="1" xr:uid="{09AA921D-297F-442C-91AF-55461FFFCF4D}">
          <x14:formula1>
            <xm:f>'C:\Users\Serge RAYNAL\Desktop\bureau general\FFMN\1 FFMN OD MED\archive exercice 2021 2024\arch 2023\calendrier 2023\[Calendrier Compétition 2023 (1).xlsx]Liste'!#REF!</xm:f>
          </x14:formula1>
          <xm:sqref>K19:K21 K2</xm:sqref>
        </x14:dataValidation>
        <x14:dataValidation type="list" allowBlank="1" showInputMessage="1" showErrorMessage="1" xr:uid="{DCF423E2-9769-4CF3-85F9-CDFCB4C06D91}">
          <x14:formula1>
            <xm:f>'C:\Users\Serge RAYNAL\Desktop\bureau general\FFMN\1 FFMN OD MED\archive exercice 2021 2024\arch 2023\calendrier 2023\[Calendrier Compétition 2023 (1).xlsx]Liste'!#REF!</xm:f>
          </x14:formula1>
          <xm:sqref>F19:F21 F2</xm:sqref>
        </x14:dataValidation>
        <x14:dataValidation type="list" allowBlank="1" showInputMessage="1" showErrorMessage="1" xr:uid="{EA3D84E4-C849-4101-9B92-21EB18314A9C}">
          <x14:formula1>
            <xm:f>'C:\Users\Serge RAYNAL\Desktop\bureau general\FFMN\1 FFMN OD MED\archive exercice 2021 2024\arch 2023\calendrier 2023\[Calendrier Compétition 2023 (1).xlsx]Liste'!#REF!</xm:f>
          </x14:formula1>
          <xm:sqref>E19:E21 E2</xm:sqref>
        </x14:dataValidation>
        <x14:dataValidation type="list" allowBlank="1" showInputMessage="1" showErrorMessage="1" xr:uid="{A5B09DC7-DD3D-4CED-B148-3C74FDAC273E}">
          <x14:formula1>
            <xm:f>'C:\Users\Serge RAYNAL\Desktop\bureau general\FFMN\1 FFMN OD MED\archive exercice 2021 2024\arch 2023\calendrier 2023\[Calendrier Compétition 2023 (1).xlsx]Liste'!#REF!</xm:f>
          </x14:formula1>
          <xm:sqref>C19:C21 C2</xm:sqref>
        </x14:dataValidation>
        <x14:dataValidation type="list" allowBlank="1" showInputMessage="1" showErrorMessage="1" xr:uid="{4E749606-410D-40DD-9500-D8BB1B481F4D}">
          <x14:formula1>
            <xm:f>'C:\Users\Serge RAYNAL\Desktop\bureau general\FFMN\1 FFMN OD MED\archive exercice 2021 2024\arch 2023\calendrier 2023\[Calendrier Compétition 2023 (1).xlsx]Liste'!#REF!</xm:f>
          </x14:formula1>
          <xm:sqref>H19:H21 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RAYNAL</dc:creator>
  <cp:lastModifiedBy>Serge RAYNAL</cp:lastModifiedBy>
  <cp:lastPrinted>2022-12-17T17:00:39Z</cp:lastPrinted>
  <dcterms:created xsi:type="dcterms:W3CDTF">2022-12-17T16:36:17Z</dcterms:created>
  <dcterms:modified xsi:type="dcterms:W3CDTF">2022-12-17T17:01:20Z</dcterms:modified>
</cp:coreProperties>
</file>