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xelle\Desktop\"/>
    </mc:Choice>
  </mc:AlternateContent>
  <bookViews>
    <workbookView xWindow="0" yWindow="9660" windowWidth="25035" windowHeight="7905" tabRatio="279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Feuil1!$AC$2:$AK$2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E53" i="2" s="1"/>
  <c r="E54" i="2" s="1"/>
  <c r="E56" i="2" s="1"/>
  <c r="E57" i="2" s="1"/>
  <c r="E58" i="2" s="1"/>
  <c r="E59" i="2" s="1"/>
  <c r="E61" i="2" s="1"/>
  <c r="E62" i="2" s="1"/>
  <c r="E63" i="2" s="1"/>
  <c r="E64" i="2" s="1"/>
  <c r="E65" i="2" s="1"/>
  <c r="E66" i="2" s="1"/>
  <c r="E67" i="2" s="1"/>
  <c r="E68" i="2" s="1"/>
  <c r="E70" i="2" s="1"/>
  <c r="E71" i="2" s="1"/>
  <c r="E72" i="2" s="1"/>
  <c r="E73" i="2" s="1"/>
  <c r="E74" i="2" s="1"/>
  <c r="E75" i="2" s="1"/>
  <c r="E77" i="2" s="1"/>
  <c r="E78" i="2" s="1"/>
  <c r="F80" i="1" l="1"/>
  <c r="F81" i="1" s="1"/>
  <c r="F82" i="1" s="1"/>
  <c r="F84" i="1" s="1"/>
  <c r="F85" i="1" s="1"/>
  <c r="F86" i="1" s="1"/>
  <c r="F87" i="1" s="1"/>
  <c r="F89" i="1" s="1"/>
  <c r="F90" i="1" s="1"/>
  <c r="F91" i="1" s="1"/>
  <c r="F92" i="1" s="1"/>
  <c r="F93" i="1" s="1"/>
  <c r="F94" i="1" s="1"/>
  <c r="F95" i="1" s="1"/>
  <c r="F96" i="1" s="1"/>
  <c r="F98" i="1" s="1"/>
  <c r="F99" i="1" s="1"/>
  <c r="F100" i="1" s="1"/>
  <c r="F101" i="1" s="1"/>
  <c r="F102" i="1" s="1"/>
  <c r="F103" i="1" s="1"/>
  <c r="F105" i="1" s="1"/>
  <c r="F106" i="1" s="1"/>
  <c r="AJ29" i="2" l="1"/>
  <c r="AF33" i="2"/>
  <c r="AF25" i="2"/>
  <c r="AF16" i="2"/>
  <c r="AF8" i="2"/>
  <c r="AN20" i="2" s="1"/>
  <c r="AB35" i="2"/>
  <c r="AB31" i="2"/>
  <c r="AB27" i="2"/>
  <c r="AB23" i="2"/>
  <c r="AB6" i="2"/>
  <c r="AJ12" i="2"/>
  <c r="O25" i="3"/>
  <c r="O8" i="3"/>
  <c r="F39" i="2" l="1"/>
  <c r="G39" i="2"/>
  <c r="H39" i="2"/>
  <c r="I39" i="2"/>
  <c r="J39" i="2"/>
  <c r="K39" i="2"/>
  <c r="L39" i="2"/>
  <c r="M39" i="2"/>
  <c r="N39" i="2"/>
  <c r="F40" i="2"/>
  <c r="G40" i="2"/>
  <c r="H40" i="2"/>
  <c r="I40" i="2"/>
  <c r="J40" i="2"/>
  <c r="K40" i="2"/>
  <c r="L40" i="2"/>
  <c r="M40" i="2"/>
  <c r="N40" i="2"/>
  <c r="F41" i="2"/>
  <c r="G41" i="2"/>
  <c r="H41" i="2"/>
  <c r="I41" i="2"/>
  <c r="J41" i="2"/>
  <c r="K41" i="2"/>
  <c r="L41" i="2"/>
  <c r="M41" i="2"/>
  <c r="N41" i="2"/>
  <c r="F42" i="2"/>
  <c r="G42" i="2"/>
  <c r="H42" i="2"/>
  <c r="I42" i="2"/>
  <c r="J42" i="2"/>
  <c r="K42" i="2"/>
  <c r="L42" i="2"/>
  <c r="M42" i="2"/>
  <c r="N42" i="2"/>
  <c r="F5" i="2"/>
  <c r="G5" i="2"/>
  <c r="H5" i="2"/>
  <c r="I5" i="2"/>
  <c r="J5" i="2"/>
  <c r="K5" i="2"/>
  <c r="L5" i="2"/>
  <c r="M5" i="2"/>
  <c r="N5" i="2"/>
  <c r="F6" i="2"/>
  <c r="G6" i="2"/>
  <c r="H6" i="2"/>
  <c r="I6" i="2"/>
  <c r="J6" i="2"/>
  <c r="K6" i="2"/>
  <c r="L6" i="2"/>
  <c r="M6" i="2"/>
  <c r="N6" i="2"/>
  <c r="F7" i="2"/>
  <c r="G7" i="2"/>
  <c r="H7" i="2"/>
  <c r="I7" i="2"/>
  <c r="J7" i="2"/>
  <c r="K7" i="2"/>
  <c r="L7" i="2"/>
  <c r="M7" i="2"/>
  <c r="N7" i="2"/>
  <c r="G10" i="2"/>
  <c r="H10" i="2"/>
  <c r="I10" i="2"/>
  <c r="J10" i="2"/>
  <c r="K10" i="2"/>
  <c r="L10" i="2"/>
  <c r="M10" i="2"/>
  <c r="N10" i="2"/>
  <c r="F11" i="2"/>
  <c r="G11" i="2"/>
  <c r="H11" i="2"/>
  <c r="I11" i="2"/>
  <c r="J11" i="2"/>
  <c r="K11" i="2"/>
  <c r="L11" i="2"/>
  <c r="M11" i="2"/>
  <c r="N11" i="2"/>
  <c r="F12" i="2"/>
  <c r="G12" i="2"/>
  <c r="H12" i="2"/>
  <c r="I12" i="2"/>
  <c r="J12" i="2"/>
  <c r="K12" i="2"/>
  <c r="L12" i="2"/>
  <c r="M12" i="2"/>
  <c r="N12" i="2"/>
  <c r="F13" i="2"/>
  <c r="G13" i="2"/>
  <c r="H13" i="2"/>
  <c r="I13" i="2"/>
  <c r="J13" i="2"/>
  <c r="K13" i="2"/>
  <c r="L13" i="2"/>
  <c r="M13" i="2"/>
  <c r="N13" i="2"/>
  <c r="F14" i="2"/>
  <c r="G14" i="2"/>
  <c r="H14" i="2"/>
  <c r="I14" i="2"/>
  <c r="J14" i="2"/>
  <c r="K14" i="2"/>
  <c r="L14" i="2"/>
  <c r="M14" i="2"/>
  <c r="N14" i="2"/>
  <c r="G17" i="2"/>
  <c r="H17" i="2"/>
  <c r="I17" i="2"/>
  <c r="J17" i="2"/>
  <c r="K17" i="2"/>
  <c r="L17" i="2"/>
  <c r="M17" i="2"/>
  <c r="N17" i="2"/>
  <c r="F18" i="2"/>
  <c r="G18" i="2"/>
  <c r="H18" i="2"/>
  <c r="I18" i="2"/>
  <c r="J18" i="2"/>
  <c r="K18" i="2"/>
  <c r="L18" i="2"/>
  <c r="M18" i="2"/>
  <c r="N18" i="2"/>
  <c r="F19" i="2"/>
  <c r="G19" i="2"/>
  <c r="H19" i="2"/>
  <c r="I19" i="2"/>
  <c r="J19" i="2"/>
  <c r="K19" i="2"/>
  <c r="L19" i="2"/>
  <c r="M19" i="2"/>
  <c r="N19" i="2"/>
  <c r="F20" i="2"/>
  <c r="G20" i="2"/>
  <c r="H20" i="2"/>
  <c r="I20" i="2"/>
  <c r="J20" i="2"/>
  <c r="K20" i="2"/>
  <c r="L20" i="2"/>
  <c r="M20" i="2"/>
  <c r="N20" i="2"/>
  <c r="F21" i="2"/>
  <c r="G21" i="2"/>
  <c r="H21" i="2"/>
  <c r="I21" i="2"/>
  <c r="J21" i="2"/>
  <c r="K21" i="2"/>
  <c r="L21" i="2"/>
  <c r="M21" i="2"/>
  <c r="N21" i="2"/>
  <c r="G24" i="2"/>
  <c r="H24" i="2"/>
  <c r="I24" i="2"/>
  <c r="J24" i="2"/>
  <c r="K24" i="2"/>
  <c r="L24" i="2"/>
  <c r="M24" i="2"/>
  <c r="N24" i="2"/>
  <c r="F25" i="2"/>
  <c r="G25" i="2"/>
  <c r="H25" i="2"/>
  <c r="I25" i="2"/>
  <c r="J25" i="2"/>
  <c r="K25" i="2"/>
  <c r="L25" i="2"/>
  <c r="M25" i="2"/>
  <c r="N25" i="2"/>
  <c r="F26" i="2"/>
  <c r="G26" i="2"/>
  <c r="H26" i="2"/>
  <c r="I26" i="2"/>
  <c r="J26" i="2"/>
  <c r="K26" i="2"/>
  <c r="L26" i="2"/>
  <c r="M26" i="2"/>
  <c r="N26" i="2"/>
  <c r="F27" i="2"/>
  <c r="G27" i="2"/>
  <c r="H27" i="2"/>
  <c r="I27" i="2"/>
  <c r="J27" i="2"/>
  <c r="K27" i="2"/>
  <c r="L27" i="2"/>
  <c r="M27" i="2"/>
  <c r="N27" i="2"/>
  <c r="F28" i="2"/>
  <c r="G28" i="2"/>
  <c r="H28" i="2"/>
  <c r="I28" i="2"/>
  <c r="J28" i="2"/>
  <c r="K28" i="2"/>
  <c r="L28" i="2"/>
  <c r="M28" i="2"/>
  <c r="N28" i="2"/>
  <c r="G31" i="2"/>
  <c r="H31" i="2"/>
  <c r="I31" i="2"/>
  <c r="J31" i="2"/>
  <c r="K31" i="2"/>
  <c r="L31" i="2"/>
  <c r="M31" i="2"/>
  <c r="N31" i="2"/>
  <c r="F32" i="2"/>
  <c r="G32" i="2"/>
  <c r="H32" i="2"/>
  <c r="I32" i="2"/>
  <c r="J32" i="2"/>
  <c r="K32" i="2"/>
  <c r="L32" i="2"/>
  <c r="M32" i="2"/>
  <c r="N32" i="2"/>
  <c r="F33" i="2"/>
  <c r="G33" i="2"/>
  <c r="H33" i="2"/>
  <c r="I33" i="2"/>
  <c r="J33" i="2"/>
  <c r="K33" i="2"/>
  <c r="L33" i="2"/>
  <c r="M33" i="2"/>
  <c r="N33" i="2"/>
  <c r="F34" i="2"/>
  <c r="G34" i="2"/>
  <c r="H34" i="2"/>
  <c r="I34" i="2"/>
  <c r="J34" i="2"/>
  <c r="K34" i="2"/>
  <c r="L34" i="2"/>
  <c r="M34" i="2"/>
  <c r="N34" i="2"/>
  <c r="F35" i="2"/>
  <c r="G35" i="2"/>
  <c r="H35" i="2"/>
  <c r="I35" i="2"/>
  <c r="J35" i="2"/>
  <c r="K35" i="2"/>
  <c r="L35" i="2"/>
  <c r="M35" i="2"/>
  <c r="N35" i="2"/>
  <c r="G38" i="2"/>
  <c r="H38" i="2"/>
  <c r="I38" i="2"/>
  <c r="J38" i="2"/>
  <c r="K38" i="2"/>
  <c r="L38" i="2"/>
  <c r="M38" i="2"/>
  <c r="N38" i="2"/>
  <c r="G4" i="2"/>
  <c r="H4" i="2"/>
  <c r="I4" i="2"/>
  <c r="J4" i="2"/>
  <c r="K4" i="2"/>
  <c r="L4" i="2"/>
  <c r="M4" i="2"/>
  <c r="N4" i="2"/>
  <c r="F4" i="2"/>
  <c r="X5" i="2"/>
  <c r="C41" i="2"/>
  <c r="C43" i="2" s="1"/>
  <c r="B41" i="2"/>
  <c r="C42" i="2" s="1"/>
  <c r="C40" i="2"/>
  <c r="B42" i="2" s="1"/>
  <c r="B40" i="2"/>
  <c r="B43" i="2" s="1"/>
  <c r="C34" i="2"/>
  <c r="C36" i="2" s="1"/>
  <c r="B34" i="2"/>
  <c r="C35" i="2" s="1"/>
  <c r="C33" i="2"/>
  <c r="B35" i="2" s="1"/>
  <c r="B33" i="2"/>
  <c r="B36" i="2" s="1"/>
  <c r="C27" i="2"/>
  <c r="C29" i="2" s="1"/>
  <c r="B27" i="2"/>
  <c r="C28" i="2" s="1"/>
  <c r="C26" i="2"/>
  <c r="B28" i="2" s="1"/>
  <c r="B26" i="2"/>
  <c r="B29" i="2" s="1"/>
  <c r="C20" i="2"/>
  <c r="C22" i="2" s="1"/>
  <c r="B20" i="2"/>
  <c r="C21" i="2" s="1"/>
  <c r="C19" i="2"/>
  <c r="B21" i="2" s="1"/>
  <c r="B19" i="2"/>
  <c r="B22" i="2" s="1"/>
  <c r="C13" i="2"/>
  <c r="C15" i="2" s="1"/>
  <c r="B13" i="2"/>
  <c r="C14" i="2" s="1"/>
  <c r="C12" i="2"/>
  <c r="B14" i="2" s="1"/>
  <c r="B12" i="2"/>
  <c r="B15" i="2" s="1"/>
  <c r="C6" i="2"/>
  <c r="C8" i="2" s="1"/>
  <c r="B6" i="2"/>
  <c r="C7" i="2" s="1"/>
  <c r="C5" i="2"/>
  <c r="B7" i="2" s="1"/>
  <c r="B5" i="2"/>
  <c r="B8" i="2" s="1"/>
  <c r="P10" i="2" l="1"/>
  <c r="X22" i="2" s="1"/>
  <c r="Q10" i="2"/>
  <c r="P11" i="2"/>
  <c r="X17" i="2" s="1"/>
  <c r="Q11" i="2"/>
  <c r="P12" i="2"/>
  <c r="X24" i="2" s="1"/>
  <c r="Q12" i="2"/>
  <c r="P13" i="2"/>
  <c r="X11" i="2" s="1"/>
  <c r="Q13" i="2"/>
  <c r="P14" i="2"/>
  <c r="X9" i="2" s="1"/>
  <c r="Q14" i="2"/>
  <c r="P15" i="2"/>
  <c r="X19" i="2" s="1"/>
  <c r="Q15" i="2"/>
  <c r="P17" i="2"/>
  <c r="X7" i="2" s="1"/>
  <c r="Q17" i="2"/>
  <c r="P18" i="2"/>
  <c r="X15" i="2" s="1"/>
  <c r="Q18" i="2"/>
  <c r="P19" i="2"/>
  <c r="X28" i="2" s="1"/>
  <c r="Q19" i="2"/>
  <c r="P20" i="2"/>
  <c r="X32" i="2" s="1"/>
  <c r="Q20" i="2"/>
  <c r="P21" i="2"/>
  <c r="Q21" i="2"/>
  <c r="P22" i="2"/>
  <c r="Q22" i="2"/>
  <c r="P4" i="2"/>
  <c r="X30" i="2" s="1"/>
  <c r="Q4" i="2"/>
  <c r="P5" i="2"/>
  <c r="Q5" i="2"/>
  <c r="P6" i="2"/>
  <c r="X26" i="2" s="1"/>
  <c r="Q6" i="2"/>
  <c r="P7" i="2"/>
  <c r="X36" i="2" s="1"/>
  <c r="Q7" i="2"/>
  <c r="P8" i="2"/>
  <c r="X34" i="2" s="1"/>
  <c r="Q8" i="2"/>
  <c r="Q3" i="2"/>
  <c r="P3" i="2"/>
  <c r="X13" i="2" s="1"/>
  <c r="AB18" i="2"/>
  <c r="AB14" i="2"/>
  <c r="AB10" i="2"/>
  <c r="V5" i="2"/>
  <c r="V7" i="2" s="1"/>
  <c r="V9" i="2" s="1"/>
  <c r="V11" i="2" s="1"/>
  <c r="V13" i="2" s="1"/>
  <c r="V15" i="2" s="1"/>
  <c r="V17" i="2" s="1"/>
  <c r="V20" i="2" s="1"/>
  <c r="V22" i="2" s="1"/>
  <c r="V24" i="2" s="1"/>
  <c r="V26" i="2" s="1"/>
  <c r="V28" i="2" s="1"/>
  <c r="V30" i="2" s="1"/>
  <c r="V32" i="2" s="1"/>
  <c r="V34" i="2" s="1"/>
  <c r="BA69" i="1" l="1"/>
  <c r="AZ69" i="1"/>
  <c r="BA68" i="1"/>
  <c r="AZ68" i="1"/>
  <c r="BA67" i="1"/>
  <c r="AZ67" i="1"/>
  <c r="BA66" i="1"/>
  <c r="AZ66" i="1"/>
  <c r="AP66" i="1"/>
  <c r="AQ66" i="1"/>
  <c r="AR66" i="1"/>
  <c r="AS66" i="1"/>
  <c r="AT66" i="1"/>
  <c r="AU66" i="1"/>
  <c r="AV66" i="1"/>
  <c r="AW66" i="1"/>
  <c r="AP67" i="1"/>
  <c r="AQ67" i="1"/>
  <c r="AR67" i="1"/>
  <c r="AS67" i="1"/>
  <c r="AT67" i="1"/>
  <c r="AU67" i="1"/>
  <c r="AV67" i="1"/>
  <c r="AW67" i="1"/>
  <c r="AP68" i="1"/>
  <c r="AQ68" i="1"/>
  <c r="AR68" i="1"/>
  <c r="AS68" i="1"/>
  <c r="AT68" i="1"/>
  <c r="AU68" i="1"/>
  <c r="AV68" i="1"/>
  <c r="AW68" i="1"/>
  <c r="AP69" i="1"/>
  <c r="AQ69" i="1"/>
  <c r="AR69" i="1"/>
  <c r="AS69" i="1"/>
  <c r="AT69" i="1"/>
  <c r="AU69" i="1"/>
  <c r="AV69" i="1"/>
  <c r="AW69" i="1"/>
  <c r="AP70" i="1"/>
  <c r="AQ70" i="1"/>
  <c r="AR70" i="1"/>
  <c r="AS70" i="1"/>
  <c r="AT70" i="1"/>
  <c r="AU70" i="1"/>
  <c r="AV70" i="1"/>
  <c r="AW70" i="1"/>
  <c r="AP71" i="1"/>
  <c r="AQ71" i="1"/>
  <c r="AR71" i="1"/>
  <c r="AS71" i="1"/>
  <c r="AT71" i="1"/>
  <c r="AU71" i="1"/>
  <c r="AV71" i="1"/>
  <c r="AW71" i="1"/>
  <c r="AO71" i="1"/>
  <c r="AO70" i="1"/>
  <c r="AO69" i="1"/>
  <c r="AO68" i="1"/>
  <c r="AO67" i="1"/>
  <c r="AO66" i="1"/>
  <c r="AP59" i="1"/>
  <c r="AQ59" i="1"/>
  <c r="AR59" i="1"/>
  <c r="AS59" i="1"/>
  <c r="AT59" i="1"/>
  <c r="AU59" i="1"/>
  <c r="AV59" i="1"/>
  <c r="AW59" i="1"/>
  <c r="AP60" i="1"/>
  <c r="AQ60" i="1"/>
  <c r="AR60" i="1"/>
  <c r="AS60" i="1"/>
  <c r="AT60" i="1"/>
  <c r="AU60" i="1"/>
  <c r="AV60" i="1"/>
  <c r="AW60" i="1"/>
  <c r="AP61" i="1"/>
  <c r="AQ61" i="1"/>
  <c r="AR61" i="1"/>
  <c r="AS61" i="1"/>
  <c r="AT61" i="1"/>
  <c r="AU61" i="1"/>
  <c r="AV61" i="1"/>
  <c r="AW61" i="1"/>
  <c r="AP62" i="1"/>
  <c r="AQ62" i="1"/>
  <c r="AR62" i="1"/>
  <c r="AS62" i="1"/>
  <c r="AT62" i="1"/>
  <c r="AU62" i="1"/>
  <c r="AV62" i="1"/>
  <c r="AW62" i="1"/>
  <c r="AP63" i="1"/>
  <c r="AQ63" i="1"/>
  <c r="AR63" i="1"/>
  <c r="AS63" i="1"/>
  <c r="AT63" i="1"/>
  <c r="AU63" i="1"/>
  <c r="AV63" i="1"/>
  <c r="AW63" i="1"/>
  <c r="AP64" i="1"/>
  <c r="AQ64" i="1"/>
  <c r="AR64" i="1"/>
  <c r="AS64" i="1"/>
  <c r="AT64" i="1"/>
  <c r="AU64" i="1"/>
  <c r="AV64" i="1"/>
  <c r="AW64" i="1"/>
  <c r="AO64" i="1"/>
  <c r="AO63" i="1"/>
  <c r="AO62" i="1"/>
  <c r="AO61" i="1"/>
  <c r="AO60" i="1"/>
  <c r="AO59" i="1"/>
  <c r="AP52" i="1"/>
  <c r="AQ52" i="1"/>
  <c r="AR52" i="1"/>
  <c r="AS52" i="1"/>
  <c r="AT52" i="1"/>
  <c r="AU52" i="1"/>
  <c r="AV52" i="1"/>
  <c r="AW52" i="1"/>
  <c r="AP53" i="1"/>
  <c r="AQ53" i="1"/>
  <c r="AR53" i="1"/>
  <c r="AS53" i="1"/>
  <c r="AT53" i="1"/>
  <c r="AU53" i="1"/>
  <c r="AV53" i="1"/>
  <c r="AW53" i="1"/>
  <c r="AP54" i="1"/>
  <c r="AQ54" i="1"/>
  <c r="AR54" i="1"/>
  <c r="AS54" i="1"/>
  <c r="AT54" i="1"/>
  <c r="AU54" i="1"/>
  <c r="AV54" i="1"/>
  <c r="AW54" i="1"/>
  <c r="AP55" i="1"/>
  <c r="AQ55" i="1"/>
  <c r="AR55" i="1"/>
  <c r="AS55" i="1"/>
  <c r="AT55" i="1"/>
  <c r="AU55" i="1"/>
  <c r="AV55" i="1"/>
  <c r="AW55" i="1"/>
  <c r="AP56" i="1"/>
  <c r="AQ56" i="1"/>
  <c r="AR56" i="1"/>
  <c r="AS56" i="1"/>
  <c r="AT56" i="1"/>
  <c r="AU56" i="1"/>
  <c r="AV56" i="1"/>
  <c r="AW56" i="1"/>
  <c r="AP57" i="1"/>
  <c r="AQ57" i="1"/>
  <c r="AR57" i="1"/>
  <c r="AS57" i="1"/>
  <c r="AT57" i="1"/>
  <c r="AU57" i="1"/>
  <c r="AV57" i="1"/>
  <c r="AW57" i="1"/>
  <c r="AO57" i="1"/>
  <c r="AO56" i="1"/>
  <c r="AO55" i="1"/>
  <c r="AO54" i="1"/>
  <c r="AO53" i="1"/>
  <c r="AO52" i="1"/>
  <c r="V35" i="1" l="1"/>
  <c r="W35" i="1"/>
  <c r="U35" i="1" s="1"/>
  <c r="Z46" i="1"/>
  <c r="Y46" i="1"/>
  <c r="X46" i="1"/>
  <c r="W46" i="1"/>
  <c r="V46" i="1"/>
  <c r="R46" i="1"/>
  <c r="O46" i="1" s="1"/>
  <c r="Q46" i="1"/>
  <c r="M46" i="1"/>
  <c r="L46" i="1"/>
  <c r="AB45" i="1"/>
  <c r="AA45" i="1"/>
  <c r="U45" i="1"/>
  <c r="T45" i="1"/>
  <c r="S45" i="1"/>
  <c r="R45" i="1"/>
  <c r="Q45" i="1"/>
  <c r="N45" i="1" s="1"/>
  <c r="M45" i="1"/>
  <c r="L45" i="1"/>
  <c r="AB44" i="1"/>
  <c r="AA44" i="1"/>
  <c r="W44" i="1"/>
  <c r="V44" i="1"/>
  <c r="P44" i="1"/>
  <c r="AB64" i="1" s="1"/>
  <c r="O44" i="1"/>
  <c r="N44" i="1"/>
  <c r="M44" i="1"/>
  <c r="L44" i="1"/>
  <c r="AB43" i="1"/>
  <c r="AA43" i="1"/>
  <c r="W43" i="1"/>
  <c r="V43" i="1"/>
  <c r="R43" i="1"/>
  <c r="Q43" i="1"/>
  <c r="Z38" i="1"/>
  <c r="Y38" i="1"/>
  <c r="X38" i="1"/>
  <c r="W38" i="1"/>
  <c r="V38" i="1"/>
  <c r="R38" i="1"/>
  <c r="Q38" i="1"/>
  <c r="M38" i="1"/>
  <c r="L38" i="1"/>
  <c r="AB37" i="1"/>
  <c r="AA37" i="1"/>
  <c r="U37" i="1"/>
  <c r="T37" i="1"/>
  <c r="S37" i="1"/>
  <c r="R37" i="1"/>
  <c r="Q37" i="1"/>
  <c r="M37" i="1"/>
  <c r="L37" i="1"/>
  <c r="AB36" i="1"/>
  <c r="AA36" i="1"/>
  <c r="W36" i="1"/>
  <c r="V36" i="1"/>
  <c r="P36" i="1"/>
  <c r="AB63" i="1" s="1"/>
  <c r="O36" i="1"/>
  <c r="N36" i="1"/>
  <c r="M36" i="1"/>
  <c r="L36" i="1"/>
  <c r="AB35" i="1"/>
  <c r="AA35" i="1"/>
  <c r="Y35" i="1" s="1"/>
  <c r="R35" i="1"/>
  <c r="Q35" i="1"/>
  <c r="N35" i="1" s="1"/>
  <c r="Z30" i="1"/>
  <c r="Y30" i="1"/>
  <c r="X30" i="1"/>
  <c r="W30" i="1"/>
  <c r="V30" i="1"/>
  <c r="R30" i="1"/>
  <c r="Q30" i="1"/>
  <c r="M30" i="1"/>
  <c r="L30" i="1"/>
  <c r="AB29" i="1"/>
  <c r="AA29" i="1"/>
  <c r="U29" i="1"/>
  <c r="T29" i="1"/>
  <c r="S29" i="1"/>
  <c r="R29" i="1"/>
  <c r="Q29" i="1"/>
  <c r="P29" i="1" s="1"/>
  <c r="M29" i="1"/>
  <c r="L29" i="1"/>
  <c r="AB28" i="1"/>
  <c r="AA28" i="1"/>
  <c r="W28" i="1"/>
  <c r="V28" i="1"/>
  <c r="U28" i="1" s="1"/>
  <c r="P28" i="1"/>
  <c r="AB62" i="1" s="1"/>
  <c r="O28" i="1"/>
  <c r="N28" i="1"/>
  <c r="M28" i="1"/>
  <c r="L28" i="1"/>
  <c r="AB27" i="1"/>
  <c r="Z27" i="1" s="1"/>
  <c r="AA27" i="1"/>
  <c r="W27" i="1"/>
  <c r="V27" i="1"/>
  <c r="R27" i="1"/>
  <c r="Q27" i="1"/>
  <c r="Z22" i="1"/>
  <c r="Y22" i="1"/>
  <c r="X22" i="1"/>
  <c r="W22" i="1"/>
  <c r="V22" i="1"/>
  <c r="R22" i="1"/>
  <c r="Q22" i="1"/>
  <c r="M22" i="1"/>
  <c r="L22" i="1"/>
  <c r="AB21" i="1"/>
  <c r="AA21" i="1"/>
  <c r="U21" i="1"/>
  <c r="T21" i="1"/>
  <c r="S21" i="1"/>
  <c r="R21" i="1"/>
  <c r="Q21" i="1"/>
  <c r="M21" i="1"/>
  <c r="L21" i="1"/>
  <c r="AB20" i="1"/>
  <c r="AA20" i="1"/>
  <c r="W20" i="1"/>
  <c r="V20" i="1"/>
  <c r="P20" i="1"/>
  <c r="AB61" i="1" s="1"/>
  <c r="O20" i="1"/>
  <c r="N20" i="1"/>
  <c r="M20" i="1"/>
  <c r="L20" i="1"/>
  <c r="AB19" i="1"/>
  <c r="AA19" i="1"/>
  <c r="W19" i="1"/>
  <c r="V19" i="1"/>
  <c r="R19" i="1"/>
  <c r="Q19" i="1"/>
  <c r="Z14" i="1"/>
  <c r="Y14" i="1"/>
  <c r="X14" i="1"/>
  <c r="W14" i="1"/>
  <c r="V14" i="1"/>
  <c r="R14" i="1"/>
  <c r="Q14" i="1"/>
  <c r="M14" i="1"/>
  <c r="L14" i="1"/>
  <c r="AB13" i="1"/>
  <c r="AA13" i="1"/>
  <c r="U13" i="1"/>
  <c r="T13" i="1"/>
  <c r="S13" i="1"/>
  <c r="R13" i="1"/>
  <c r="Q13" i="1"/>
  <c r="M13" i="1"/>
  <c r="L13" i="1"/>
  <c r="AB12" i="1"/>
  <c r="AA12" i="1"/>
  <c r="W12" i="1"/>
  <c r="V12" i="1"/>
  <c r="P12" i="1"/>
  <c r="AB60" i="1" s="1"/>
  <c r="O12" i="1"/>
  <c r="N12" i="1"/>
  <c r="M12" i="1"/>
  <c r="L12" i="1"/>
  <c r="AB11" i="1"/>
  <c r="AA11" i="1"/>
  <c r="W11" i="1"/>
  <c r="V11" i="1"/>
  <c r="R11" i="1"/>
  <c r="Q11" i="1"/>
  <c r="D45" i="1"/>
  <c r="D47" i="1" s="1"/>
  <c r="C45" i="1"/>
  <c r="D46" i="1" s="1"/>
  <c r="D44" i="1"/>
  <c r="C46" i="1" s="1"/>
  <c r="C44" i="1"/>
  <c r="C47" i="1" s="1"/>
  <c r="D37" i="1"/>
  <c r="D39" i="1" s="1"/>
  <c r="C37" i="1"/>
  <c r="D38" i="1" s="1"/>
  <c r="D36" i="1"/>
  <c r="C38" i="1" s="1"/>
  <c r="C36" i="1"/>
  <c r="C39" i="1" s="1"/>
  <c r="D29" i="1"/>
  <c r="D31" i="1" s="1"/>
  <c r="C29" i="1"/>
  <c r="D30" i="1" s="1"/>
  <c r="D28" i="1"/>
  <c r="C30" i="1" s="1"/>
  <c r="C28" i="1"/>
  <c r="C31" i="1" s="1"/>
  <c r="D21" i="1"/>
  <c r="D23" i="1" s="1"/>
  <c r="C21" i="1"/>
  <c r="D22" i="1" s="1"/>
  <c r="D20" i="1"/>
  <c r="C22" i="1" s="1"/>
  <c r="C20" i="1"/>
  <c r="C23" i="1" s="1"/>
  <c r="D13" i="1"/>
  <c r="D15" i="1" s="1"/>
  <c r="C13" i="1"/>
  <c r="D14" i="1" s="1"/>
  <c r="D12" i="1"/>
  <c r="C14" i="1" s="1"/>
  <c r="C12" i="1"/>
  <c r="C15" i="1" s="1"/>
  <c r="Q3" i="1"/>
  <c r="R6" i="1"/>
  <c r="Q6" i="1"/>
  <c r="N14" i="1" l="1"/>
  <c r="X20" i="1"/>
  <c r="P27" i="1"/>
  <c r="AB55" i="1" s="1"/>
  <c r="Z11" i="1"/>
  <c r="Z15" i="1" s="1"/>
  <c r="W15" i="1"/>
  <c r="U14" i="1"/>
  <c r="AB23" i="1"/>
  <c r="M23" i="1"/>
  <c r="M31" i="1"/>
  <c r="S19" i="1"/>
  <c r="S38" i="1"/>
  <c r="O30" i="1"/>
  <c r="U43" i="1"/>
  <c r="U11" i="1"/>
  <c r="Z12" i="1"/>
  <c r="P13" i="1"/>
  <c r="P22" i="1"/>
  <c r="Y27" i="1"/>
  <c r="S36" i="1"/>
  <c r="L39" i="1"/>
  <c r="O38" i="1"/>
  <c r="Z44" i="1"/>
  <c r="T46" i="1"/>
  <c r="P11" i="1"/>
  <c r="AB53" i="1" s="1"/>
  <c r="M15" i="1"/>
  <c r="U12" i="1"/>
  <c r="L15" i="1"/>
  <c r="Z29" i="1"/>
  <c r="P30" i="1"/>
  <c r="P31" i="1" s="1"/>
  <c r="S30" i="1"/>
  <c r="N37" i="1"/>
  <c r="U38" i="1"/>
  <c r="Y45" i="1"/>
  <c r="Y11" i="1"/>
  <c r="O14" i="1"/>
  <c r="X19" i="1"/>
  <c r="L23" i="1"/>
  <c r="Q23" i="1"/>
  <c r="Z13" i="1"/>
  <c r="P19" i="1"/>
  <c r="AB54" i="1" s="1"/>
  <c r="W23" i="1"/>
  <c r="U20" i="1"/>
  <c r="Y20" i="1"/>
  <c r="R23" i="1"/>
  <c r="Z21" i="1"/>
  <c r="N22" i="1"/>
  <c r="N27" i="1"/>
  <c r="L31" i="1"/>
  <c r="AB31" i="1"/>
  <c r="X29" i="1"/>
  <c r="Z35" i="1"/>
  <c r="M39" i="1"/>
  <c r="AB39" i="1"/>
  <c r="O43" i="1"/>
  <c r="N46" i="1"/>
  <c r="AA15" i="1"/>
  <c r="Q39" i="1"/>
  <c r="S12" i="1"/>
  <c r="T19" i="1"/>
  <c r="U46" i="1"/>
  <c r="P14" i="1"/>
  <c r="S14" i="1"/>
  <c r="U19" i="1"/>
  <c r="Y19" i="1"/>
  <c r="Z20" i="1"/>
  <c r="R31" i="1"/>
  <c r="W31" i="1"/>
  <c r="N30" i="1"/>
  <c r="P35" i="1"/>
  <c r="AB56" i="1" s="1"/>
  <c r="W39" i="1"/>
  <c r="X37" i="1"/>
  <c r="P38" i="1"/>
  <c r="L47" i="1"/>
  <c r="R15" i="1"/>
  <c r="Y13" i="1"/>
  <c r="O29" i="1"/>
  <c r="P37" i="1"/>
  <c r="P43" i="1"/>
  <c r="AB57" i="1" s="1"/>
  <c r="Y43" i="1"/>
  <c r="Z45" i="1"/>
  <c r="Q31" i="1"/>
  <c r="Q15" i="1"/>
  <c r="AA23" i="1"/>
  <c r="Q47" i="1"/>
  <c r="N11" i="1"/>
  <c r="N13" i="1"/>
  <c r="X13" i="1"/>
  <c r="Z19" i="1"/>
  <c r="P21" i="1"/>
  <c r="U22" i="1"/>
  <c r="U27" i="1"/>
  <c r="Z28" i="1"/>
  <c r="Z31" i="1" s="1"/>
  <c r="N29" i="1"/>
  <c r="Y29" i="1"/>
  <c r="U30" i="1"/>
  <c r="Z36" i="1"/>
  <c r="N38" i="1"/>
  <c r="T38" i="1"/>
  <c r="N43" i="1"/>
  <c r="M47" i="1"/>
  <c r="S44" i="1"/>
  <c r="X45" i="1"/>
  <c r="S46" i="1"/>
  <c r="P23" i="1"/>
  <c r="X43" i="1"/>
  <c r="Z43" i="1"/>
  <c r="U44" i="1"/>
  <c r="O45" i="1"/>
  <c r="T44" i="1"/>
  <c r="P45" i="1"/>
  <c r="R47" i="1"/>
  <c r="V47" i="1"/>
  <c r="S43" i="1"/>
  <c r="X44" i="1"/>
  <c r="P46" i="1"/>
  <c r="W47" i="1"/>
  <c r="T43" i="1"/>
  <c r="Y44" i="1"/>
  <c r="AA47" i="1"/>
  <c r="AB47" i="1"/>
  <c r="O35" i="1"/>
  <c r="S35" i="1"/>
  <c r="T36" i="1"/>
  <c r="X36" i="1"/>
  <c r="O37" i="1"/>
  <c r="Y37" i="1"/>
  <c r="R39" i="1"/>
  <c r="V39" i="1"/>
  <c r="T35" i="1"/>
  <c r="X35" i="1"/>
  <c r="U36" i="1"/>
  <c r="Y36" i="1"/>
  <c r="Z37" i="1"/>
  <c r="AA39" i="1"/>
  <c r="U31" i="1"/>
  <c r="O27" i="1"/>
  <c r="S27" i="1"/>
  <c r="T28" i="1"/>
  <c r="X28" i="1"/>
  <c r="T30" i="1"/>
  <c r="S28" i="1"/>
  <c r="V31" i="1"/>
  <c r="T27" i="1"/>
  <c r="X27" i="1"/>
  <c r="Y28" i="1"/>
  <c r="AA31" i="1"/>
  <c r="V23" i="1"/>
  <c r="N19" i="1"/>
  <c r="S20" i="1"/>
  <c r="N21" i="1"/>
  <c r="X21" i="1"/>
  <c r="O22" i="1"/>
  <c r="S22" i="1"/>
  <c r="O19" i="1"/>
  <c r="T20" i="1"/>
  <c r="O21" i="1"/>
  <c r="Y21" i="1"/>
  <c r="T22" i="1"/>
  <c r="AB15" i="1"/>
  <c r="O11" i="1"/>
  <c r="S11" i="1"/>
  <c r="T12" i="1"/>
  <c r="X12" i="1"/>
  <c r="O13" i="1"/>
  <c r="T14" i="1"/>
  <c r="T11" i="1"/>
  <c r="X11" i="1"/>
  <c r="Y12" i="1"/>
  <c r="V15" i="1"/>
  <c r="F24" i="1"/>
  <c r="E24" i="1"/>
  <c r="AI39" i="1"/>
  <c r="U39" i="1" l="1"/>
  <c r="X23" i="1"/>
  <c r="P15" i="1"/>
  <c r="U15" i="1"/>
  <c r="Y15" i="1"/>
  <c r="Y23" i="1"/>
  <c r="N39" i="1"/>
  <c r="N31" i="1"/>
  <c r="S39" i="1"/>
  <c r="U47" i="1"/>
  <c r="S15" i="1"/>
  <c r="Y47" i="1"/>
  <c r="Z47" i="1"/>
  <c r="O31" i="1"/>
  <c r="Z39" i="1"/>
  <c r="P39" i="1"/>
  <c r="Z23" i="1"/>
  <c r="U23" i="1"/>
  <c r="N15" i="1"/>
  <c r="X15" i="1"/>
  <c r="Y31" i="1"/>
  <c r="T39" i="1"/>
  <c r="S47" i="1"/>
  <c r="N23" i="1"/>
  <c r="X39" i="1"/>
  <c r="T23" i="1"/>
  <c r="X31" i="1"/>
  <c r="Y39" i="1"/>
  <c r="X47" i="1"/>
  <c r="T47" i="1"/>
  <c r="O39" i="1"/>
  <c r="T31" i="1"/>
  <c r="S31" i="1"/>
  <c r="S23" i="1"/>
  <c r="O23" i="1"/>
  <c r="T15" i="1"/>
  <c r="O15" i="1"/>
  <c r="W4" i="1"/>
  <c r="V4" i="1"/>
  <c r="AW44" i="1"/>
  <c r="AW103" i="1" s="1"/>
  <c r="R5" i="1"/>
  <c r="Q5" i="1"/>
  <c r="Q7" i="1" s="1"/>
  <c r="D5" i="1"/>
  <c r="D7" i="1" s="1"/>
  <c r="C5" i="1"/>
  <c r="D6" i="1" s="1"/>
  <c r="D4" i="1"/>
  <c r="C6" i="1" s="1"/>
  <c r="C4" i="1"/>
  <c r="C7" i="1" s="1"/>
  <c r="W6" i="1"/>
  <c r="V6" i="1"/>
  <c r="W3" i="1"/>
  <c r="V3" i="1"/>
  <c r="M6" i="1"/>
  <c r="L6" i="1"/>
  <c r="I3" i="1"/>
  <c r="J3" i="1"/>
  <c r="K3" i="1"/>
  <c r="H46" i="1"/>
  <c r="AA42" i="1" s="1"/>
  <c r="H45" i="1"/>
  <c r="V42" i="1" s="1"/>
  <c r="H44" i="1"/>
  <c r="Q42" i="1" s="1"/>
  <c r="H43" i="1"/>
  <c r="L42" i="1" s="1"/>
  <c r="H30" i="1"/>
  <c r="AO30" i="1" s="1"/>
  <c r="AO96" i="1" s="1"/>
  <c r="H29" i="1"/>
  <c r="V26" i="1" s="1"/>
  <c r="H28" i="1"/>
  <c r="Q26" i="1" s="1"/>
  <c r="H27" i="1"/>
  <c r="L26" i="1" s="1"/>
  <c r="K43" i="1"/>
  <c r="J43" i="1"/>
  <c r="I43" i="1"/>
  <c r="H38" i="1"/>
  <c r="AA34" i="1" s="1"/>
  <c r="H37" i="1"/>
  <c r="V34" i="1" s="1"/>
  <c r="H36" i="1"/>
  <c r="Q34" i="1" s="1"/>
  <c r="K35" i="1"/>
  <c r="J35" i="1"/>
  <c r="I35" i="1"/>
  <c r="H35" i="1"/>
  <c r="L34" i="1" s="1"/>
  <c r="K27" i="1"/>
  <c r="J27" i="1"/>
  <c r="I27" i="1"/>
  <c r="H22" i="1"/>
  <c r="AO22" i="1" s="1"/>
  <c r="AO92" i="1" s="1"/>
  <c r="H21" i="1"/>
  <c r="AO21" i="1" s="1"/>
  <c r="AO91" i="1" s="1"/>
  <c r="H20" i="1"/>
  <c r="Q18" i="1" s="1"/>
  <c r="K19" i="1"/>
  <c r="J19" i="1"/>
  <c r="I19" i="1"/>
  <c r="H19" i="1"/>
  <c r="AO19" i="1" s="1"/>
  <c r="AO89" i="1" s="1"/>
  <c r="H14" i="1"/>
  <c r="H13" i="1"/>
  <c r="AO13" i="1" s="1"/>
  <c r="AO86" i="1" s="1"/>
  <c r="H12" i="1"/>
  <c r="Q10" i="1" s="1"/>
  <c r="K11" i="1"/>
  <c r="J11" i="1"/>
  <c r="I11" i="1"/>
  <c r="H11" i="1"/>
  <c r="AO11" i="1" s="1"/>
  <c r="AO84" i="1" s="1"/>
  <c r="H6" i="1"/>
  <c r="AA2" i="1" s="1"/>
  <c r="H5" i="1"/>
  <c r="V2" i="1" s="1"/>
  <c r="H4" i="1"/>
  <c r="AO4" i="1" s="1"/>
  <c r="AO80" i="1" s="1"/>
  <c r="H3" i="1"/>
  <c r="L2" i="1" s="1"/>
  <c r="AB3" i="1"/>
  <c r="AA3" i="1"/>
  <c r="AB4" i="1"/>
  <c r="AA4" i="1"/>
  <c r="AB5" i="1"/>
  <c r="AA5" i="1"/>
  <c r="M5" i="1"/>
  <c r="L5" i="1"/>
  <c r="U5" i="1"/>
  <c r="T5" i="1"/>
  <c r="S5" i="1"/>
  <c r="R3" i="1"/>
  <c r="M4" i="1"/>
  <c r="L4" i="1"/>
  <c r="Y6" i="1"/>
  <c r="O4" i="1"/>
  <c r="P4" i="1"/>
  <c r="AB59" i="1" s="1"/>
  <c r="N4" i="1"/>
  <c r="B5" i="1"/>
  <c r="W7" i="1" l="1"/>
  <c r="R7" i="1"/>
  <c r="L7" i="1"/>
  <c r="AA7" i="1"/>
  <c r="M7" i="1"/>
  <c r="AB7" i="1"/>
  <c r="V7" i="1"/>
  <c r="U6" i="1"/>
  <c r="L18" i="1"/>
  <c r="L10" i="1"/>
  <c r="AW22" i="1"/>
  <c r="AW92" i="1" s="1"/>
  <c r="I22" i="1"/>
  <c r="K45" i="1"/>
  <c r="AO5" i="1"/>
  <c r="AO81" i="1" s="1"/>
  <c r="AO45" i="1"/>
  <c r="AO105" i="1" s="1"/>
  <c r="AO44" i="1"/>
  <c r="AO103" i="1" s="1"/>
  <c r="AO12" i="1"/>
  <c r="AO85" i="1" s="1"/>
  <c r="N3" i="1"/>
  <c r="O6" i="1"/>
  <c r="J6" i="1"/>
  <c r="J22" i="1"/>
  <c r="I45" i="1"/>
  <c r="P3" i="1"/>
  <c r="AB52" i="1" s="1"/>
  <c r="AO46" i="1"/>
  <c r="AO106" i="1" s="1"/>
  <c r="J4" i="1"/>
  <c r="AO28" i="1"/>
  <c r="AO94" i="1" s="1"/>
  <c r="AW30" i="1"/>
  <c r="AW96" i="1" s="1"/>
  <c r="AW14" i="1"/>
  <c r="AW87" i="1" s="1"/>
  <c r="AW46" i="1"/>
  <c r="AW106" i="1" s="1"/>
  <c r="AO14" i="1"/>
  <c r="AO87" i="1" s="1"/>
  <c r="AA10" i="1"/>
  <c r="K5" i="1"/>
  <c r="AW19" i="1"/>
  <c r="AW89" i="1" s="1"/>
  <c r="AW38" i="1"/>
  <c r="AW101" i="1" s="1"/>
  <c r="AV21" i="1"/>
  <c r="AV91" i="1" s="1"/>
  <c r="AV22" i="1"/>
  <c r="AV92" i="1" s="1"/>
  <c r="AO6" i="1"/>
  <c r="AO82" i="1" s="1"/>
  <c r="I14" i="1"/>
  <c r="I21" i="1"/>
  <c r="AV35" i="1"/>
  <c r="AV98" i="1" s="1"/>
  <c r="I44" i="1"/>
  <c r="K46" i="1"/>
  <c r="S4" i="1"/>
  <c r="U4" i="1"/>
  <c r="AW36" i="1"/>
  <c r="AW99" i="1" s="1"/>
  <c r="AO35" i="1"/>
  <c r="AO98" i="1" s="1"/>
  <c r="AO3" i="1"/>
  <c r="AO79" i="1" s="1"/>
  <c r="O3" i="1"/>
  <c r="O5" i="1"/>
  <c r="Y5" i="1"/>
  <c r="V18" i="1"/>
  <c r="AW20" i="1"/>
  <c r="AO20" i="1"/>
  <c r="AO90" i="1" s="1"/>
  <c r="AO36" i="1"/>
  <c r="AO99" i="1" s="1"/>
  <c r="AT37" i="1"/>
  <c r="AT100" i="1" s="1"/>
  <c r="I28" i="1"/>
  <c r="J30" i="1"/>
  <c r="AO37" i="1"/>
  <c r="AO100" i="1" s="1"/>
  <c r="I4" i="1"/>
  <c r="K4" i="1"/>
  <c r="S6" i="1"/>
  <c r="K13" i="1"/>
  <c r="J45" i="1"/>
  <c r="AO38" i="1"/>
  <c r="AO101" i="1" s="1"/>
  <c r="K37" i="1"/>
  <c r="AV11" i="1"/>
  <c r="AV84" i="1" s="1"/>
  <c r="AV19" i="1"/>
  <c r="AV89" i="1" s="1"/>
  <c r="T6" i="1"/>
  <c r="X6" i="1"/>
  <c r="K6" i="1"/>
  <c r="Q2" i="1"/>
  <c r="V10" i="1"/>
  <c r="J12" i="1"/>
  <c r="AR13" i="1"/>
  <c r="K14" i="1"/>
  <c r="AA18" i="1"/>
  <c r="AW21" i="1"/>
  <c r="K30" i="1"/>
  <c r="AV43" i="1"/>
  <c r="AV102" i="1" s="1"/>
  <c r="P6" i="1"/>
  <c r="T4" i="1"/>
  <c r="Z4" i="1"/>
  <c r="I12" i="1"/>
  <c r="K20" i="1"/>
  <c r="K21" i="1"/>
  <c r="K22" i="1"/>
  <c r="AA26" i="1"/>
  <c r="AW29" i="1"/>
  <c r="AW95" i="1" s="1"/>
  <c r="AV27" i="1"/>
  <c r="AV93" i="1" s="1"/>
  <c r="AW37" i="1"/>
  <c r="AW100" i="1" s="1"/>
  <c r="J38" i="1"/>
  <c r="J44" i="1"/>
  <c r="AT12" i="1"/>
  <c r="AT85" i="1" s="1"/>
  <c r="P5" i="1"/>
  <c r="AB66" i="1" s="1"/>
  <c r="AB67" i="1" s="1"/>
  <c r="AB68" i="1" s="1"/>
  <c r="AB69" i="1" s="1"/>
  <c r="AB70" i="1" s="1"/>
  <c r="AB71" i="1" s="1"/>
  <c r="K12" i="1"/>
  <c r="K29" i="1"/>
  <c r="I30" i="1"/>
  <c r="K36" i="1"/>
  <c r="AV45" i="1"/>
  <c r="AV105" i="1" s="1"/>
  <c r="AO43" i="1"/>
  <c r="AO102" i="1" s="1"/>
  <c r="AO27" i="1"/>
  <c r="AO93" i="1" s="1"/>
  <c r="K28" i="1"/>
  <c r="J28" i="1"/>
  <c r="AO29" i="1"/>
  <c r="AO95" i="1" s="1"/>
  <c r="N47" i="1"/>
  <c r="AW45" i="1"/>
  <c r="AW105" i="1" s="1"/>
  <c r="AV46" i="1"/>
  <c r="AV106" i="1" s="1"/>
  <c r="O47" i="1"/>
  <c r="K44" i="1"/>
  <c r="P47" i="1"/>
  <c r="I46" i="1"/>
  <c r="AW43" i="1"/>
  <c r="AW102" i="1" s="1"/>
  <c r="AV44" i="1"/>
  <c r="AV103" i="1" s="1"/>
  <c r="J46" i="1"/>
  <c r="I36" i="1"/>
  <c r="J37" i="1"/>
  <c r="K38" i="1"/>
  <c r="AV38" i="1"/>
  <c r="I38" i="1"/>
  <c r="AW35" i="1"/>
  <c r="AV36" i="1"/>
  <c r="I37" i="1"/>
  <c r="AV37" i="1"/>
  <c r="J36" i="1"/>
  <c r="AW27" i="1"/>
  <c r="AW93" i="1" s="1"/>
  <c r="AV28" i="1"/>
  <c r="AV94" i="1" s="1"/>
  <c r="I29" i="1"/>
  <c r="AW28" i="1"/>
  <c r="AW94" i="1" s="1"/>
  <c r="AV29" i="1"/>
  <c r="AV95" i="1" s="1"/>
  <c r="J29" i="1"/>
  <c r="AV30" i="1"/>
  <c r="AV20" i="1"/>
  <c r="I20" i="1"/>
  <c r="J21" i="1"/>
  <c r="J20" i="1"/>
  <c r="AW11" i="1"/>
  <c r="AW84" i="1" s="1"/>
  <c r="AV12" i="1"/>
  <c r="AV85" i="1" s="1"/>
  <c r="I13" i="1"/>
  <c r="J14" i="1"/>
  <c r="AW12" i="1"/>
  <c r="AV13" i="1"/>
  <c r="AV86" i="1" s="1"/>
  <c r="J13" i="1"/>
  <c r="AW13" i="1"/>
  <c r="AW86" i="1" s="1"/>
  <c r="AV14" i="1"/>
  <c r="Z3" i="1"/>
  <c r="Y4" i="1"/>
  <c r="X4" i="1"/>
  <c r="N6" i="1"/>
  <c r="I6" i="1"/>
  <c r="U3" i="1"/>
  <c r="S3" i="1"/>
  <c r="J5" i="1"/>
  <c r="T3" i="1"/>
  <c r="I5" i="1"/>
  <c r="Z6" i="1"/>
  <c r="Z5" i="1"/>
  <c r="X5" i="1"/>
  <c r="N5" i="1"/>
  <c r="X3" i="1"/>
  <c r="Y3" i="1"/>
  <c r="K31" i="1" l="1"/>
  <c r="J23" i="1"/>
  <c r="J31" i="1"/>
  <c r="K15" i="1"/>
  <c r="AT11" i="1" s="1"/>
  <c r="AT84" i="1" s="1"/>
  <c r="I15" i="1"/>
  <c r="AR11" i="1" s="1"/>
  <c r="I39" i="1"/>
  <c r="K39" i="1"/>
  <c r="AT35" i="1" s="1"/>
  <c r="AT98" i="1" s="1"/>
  <c r="I23" i="1"/>
  <c r="AR19" i="1" s="1"/>
  <c r="AR89" i="1" s="1"/>
  <c r="J15" i="1"/>
  <c r="AS11" i="1" s="1"/>
  <c r="AS84" i="1" s="1"/>
  <c r="I47" i="1"/>
  <c r="AR43" i="1" s="1"/>
  <c r="AR102" i="1" s="1"/>
  <c r="J39" i="1"/>
  <c r="AS35" i="1" s="1"/>
  <c r="AS98" i="1" s="1"/>
  <c r="K23" i="1"/>
  <c r="AT19" i="1" s="1"/>
  <c r="AT89" i="1" s="1"/>
  <c r="I31" i="1"/>
  <c r="AR27" i="1" s="1"/>
  <c r="J47" i="1"/>
  <c r="K47" i="1"/>
  <c r="AT43" i="1" s="1"/>
  <c r="AT102" i="1" s="1"/>
  <c r="AS20" i="1"/>
  <c r="AS90" i="1" s="1"/>
  <c r="K7" i="1"/>
  <c r="AT3" i="1" s="1"/>
  <c r="AT79" i="1" s="1"/>
  <c r="AT20" i="1"/>
  <c r="AT90" i="1" s="1"/>
  <c r="J7" i="1"/>
  <c r="AS3" i="1" s="1"/>
  <c r="AS79" i="1" s="1"/>
  <c r="AS29" i="1"/>
  <c r="AS95" i="1" s="1"/>
  <c r="AU36" i="1"/>
  <c r="AU99" i="1" s="1"/>
  <c r="AV99" i="1"/>
  <c r="AT21" i="1"/>
  <c r="AT91" i="1" s="1"/>
  <c r="AU35" i="1"/>
  <c r="AW98" i="1"/>
  <c r="AU44" i="1"/>
  <c r="AU46" i="1"/>
  <c r="AU106" i="1" s="1"/>
  <c r="AU21" i="1"/>
  <c r="AU91" i="1" s="1"/>
  <c r="AW91" i="1"/>
  <c r="AU14" i="1"/>
  <c r="AU87" i="1" s="1"/>
  <c r="AV87" i="1"/>
  <c r="AU30" i="1"/>
  <c r="AU96" i="1" s="1"/>
  <c r="AV96" i="1"/>
  <c r="AR21" i="1"/>
  <c r="AU37" i="1"/>
  <c r="AU100" i="1" s="1"/>
  <c r="AV100" i="1"/>
  <c r="AS38" i="1"/>
  <c r="AS101" i="1" s="1"/>
  <c r="AU22" i="1"/>
  <c r="AU92" i="1" s="1"/>
  <c r="AR86" i="1"/>
  <c r="AW90" i="1"/>
  <c r="AU20" i="1"/>
  <c r="AU90" i="1" s="1"/>
  <c r="AV90" i="1"/>
  <c r="AU12" i="1"/>
  <c r="AU85" i="1" s="1"/>
  <c r="AW85" i="1"/>
  <c r="AS14" i="1"/>
  <c r="AS87" i="1" s="1"/>
  <c r="AS19" i="1"/>
  <c r="AS89" i="1" s="1"/>
  <c r="AU38" i="1"/>
  <c r="AU101" i="1" s="1"/>
  <c r="AV101" i="1"/>
  <c r="AR46" i="1"/>
  <c r="AR45" i="1"/>
  <c r="AT13" i="1"/>
  <c r="AT86" i="1" s="1"/>
  <c r="AS36" i="1"/>
  <c r="AS99" i="1" s="1"/>
  <c r="AS12" i="1"/>
  <c r="AS85" i="1" s="1"/>
  <c r="AS22" i="1"/>
  <c r="AS92" i="1" s="1"/>
  <c r="AU29" i="1"/>
  <c r="AU95" i="1" s="1"/>
  <c r="AR22" i="1"/>
  <c r="AT46" i="1"/>
  <c r="AT106" i="1" s="1"/>
  <c r="AU43" i="1"/>
  <c r="AU102" i="1" s="1"/>
  <c r="AR30" i="1"/>
  <c r="AU45" i="1"/>
  <c r="AU105" i="1" s="1"/>
  <c r="AS37" i="1"/>
  <c r="AS100" i="1" s="1"/>
  <c r="AU19" i="1"/>
  <c r="AU11" i="1"/>
  <c r="AR12" i="1"/>
  <c r="AU27" i="1"/>
  <c r="AT45" i="1"/>
  <c r="AT105" i="1" s="1"/>
  <c r="AT36" i="1"/>
  <c r="AT99" i="1" s="1"/>
  <c r="AS13" i="1"/>
  <c r="AR29" i="1"/>
  <c r="AS28" i="1"/>
  <c r="AS94" i="1" s="1"/>
  <c r="AU28" i="1"/>
  <c r="AU94" i="1" s="1"/>
  <c r="AT29" i="1"/>
  <c r="AT95" i="1" s="1"/>
  <c r="AT27" i="1"/>
  <c r="AT93" i="1" s="1"/>
  <c r="AR14" i="1"/>
  <c r="AS46" i="1"/>
  <c r="AS106" i="1" s="1"/>
  <c r="AU13" i="1"/>
  <c r="AU86" i="1" s="1"/>
  <c r="AT22" i="1"/>
  <c r="AT92" i="1" s="1"/>
  <c r="AT38" i="1"/>
  <c r="AT101" i="1" s="1"/>
  <c r="AR20" i="1"/>
  <c r="AT14" i="1"/>
  <c r="AT87" i="1" s="1"/>
  <c r="AT30" i="1"/>
  <c r="AT96" i="1" s="1"/>
  <c r="AR37" i="1"/>
  <c r="AT44" i="1"/>
  <c r="AT103" i="1" s="1"/>
  <c r="AS21" i="1"/>
  <c r="AS91" i="1" s="1"/>
  <c r="AT28" i="1"/>
  <c r="AT94" i="1" s="1"/>
  <c r="AR28" i="1"/>
  <c r="AS44" i="1"/>
  <c r="AS103" i="1" s="1"/>
  <c r="AR44" i="1"/>
  <c r="AR35" i="1"/>
  <c r="Z7" i="1"/>
  <c r="AT6" i="1" s="1"/>
  <c r="AT82" i="1" s="1"/>
  <c r="Y7" i="1"/>
  <c r="AS6" i="1" s="1"/>
  <c r="AS82" i="1" s="1"/>
  <c r="X7" i="1"/>
  <c r="AR6" i="1" s="1"/>
  <c r="T7" i="1"/>
  <c r="AS5" i="1" s="1"/>
  <c r="AS81" i="1" s="1"/>
  <c r="S7" i="1"/>
  <c r="AR5" i="1" s="1"/>
  <c r="U7" i="1"/>
  <c r="AT5" i="1" s="1"/>
  <c r="AT81" i="1" s="1"/>
  <c r="F48" i="1"/>
  <c r="E48" i="1"/>
  <c r="F40" i="1"/>
  <c r="E40" i="1"/>
  <c r="F32" i="1"/>
  <c r="E32" i="1"/>
  <c r="F16" i="1"/>
  <c r="E16" i="1"/>
  <c r="F8" i="1"/>
  <c r="E8" i="1"/>
  <c r="B43" i="1"/>
  <c r="B44" i="1" s="1"/>
  <c r="B45" i="1" s="1"/>
  <c r="B46" i="1" s="1"/>
  <c r="B47" i="1" s="1"/>
  <c r="B35" i="1"/>
  <c r="B36" i="1" s="1"/>
  <c r="B37" i="1" s="1"/>
  <c r="B38" i="1" s="1"/>
  <c r="B39" i="1" s="1"/>
  <c r="B27" i="1"/>
  <c r="B28" i="1" s="1"/>
  <c r="B29" i="1" s="1"/>
  <c r="B30" i="1" s="1"/>
  <c r="B31" i="1" s="1"/>
  <c r="B21" i="1"/>
  <c r="B23" i="1" s="1"/>
  <c r="B11" i="1"/>
  <c r="B15" i="1"/>
  <c r="B7" i="1"/>
  <c r="AW6" i="1"/>
  <c r="AW82" i="1" s="1"/>
  <c r="AV6" i="1"/>
  <c r="AV82" i="1" s="1"/>
  <c r="AW5" i="1"/>
  <c r="AW81" i="1" s="1"/>
  <c r="AV5" i="1"/>
  <c r="AV81" i="1" s="1"/>
  <c r="AW4" i="1"/>
  <c r="AW80" i="1" s="1"/>
  <c r="AV4" i="1"/>
  <c r="AV80" i="1" s="1"/>
  <c r="AU93" i="1" l="1"/>
  <c r="AU31" i="1"/>
  <c r="AU84" i="1"/>
  <c r="AU15" i="1"/>
  <c r="AU98" i="1"/>
  <c r="AU39" i="1"/>
  <c r="AU89" i="1"/>
  <c r="AU23" i="1"/>
  <c r="AQ20" i="1"/>
  <c r="AQ90" i="1" s="1"/>
  <c r="AR81" i="1"/>
  <c r="AQ5" i="1"/>
  <c r="AQ81" i="1" s="1"/>
  <c r="AQ6" i="1"/>
  <c r="AQ82" i="1" s="1"/>
  <c r="AU103" i="1"/>
  <c r="AU47" i="1"/>
  <c r="AQ37" i="1"/>
  <c r="AQ100" i="1" s="1"/>
  <c r="AQ29" i="1"/>
  <c r="AQ95" i="1" s="1"/>
  <c r="AQ22" i="1"/>
  <c r="AQ92" i="1" s="1"/>
  <c r="AR103" i="1"/>
  <c r="AQ44" i="1"/>
  <c r="AQ103" i="1" s="1"/>
  <c r="AR106" i="1"/>
  <c r="AQ46" i="1"/>
  <c r="AQ106" i="1" s="1"/>
  <c r="AR105" i="1"/>
  <c r="AQ35" i="1"/>
  <c r="AQ98" i="1" s="1"/>
  <c r="AQ28" i="1"/>
  <c r="AQ94" i="1" s="1"/>
  <c r="AR93" i="1"/>
  <c r="AQ21" i="1"/>
  <c r="AQ91" i="1" s="1"/>
  <c r="AQ19" i="1"/>
  <c r="AQ89" i="1" s="1"/>
  <c r="AQ11" i="1"/>
  <c r="AQ84" i="1" s="1"/>
  <c r="AP11" i="1"/>
  <c r="AP13" i="1"/>
  <c r="AP86" i="1" s="1"/>
  <c r="AQ14" i="1"/>
  <c r="AQ87" i="1" s="1"/>
  <c r="AP14" i="1"/>
  <c r="AP87" i="1" s="1"/>
  <c r="AQ12" i="1"/>
  <c r="AQ85" i="1" s="1"/>
  <c r="AP12" i="1"/>
  <c r="AP85" i="1" s="1"/>
  <c r="AQ13" i="1"/>
  <c r="AQ86" i="1" s="1"/>
  <c r="AR84" i="1"/>
  <c r="AP84" i="1"/>
  <c r="AR87" i="1"/>
  <c r="AR85" i="1"/>
  <c r="AP44" i="1"/>
  <c r="AP103" i="1" s="1"/>
  <c r="AS27" i="1"/>
  <c r="AQ27" i="1" s="1"/>
  <c r="AQ93" i="1" s="1"/>
  <c r="AR95" i="1"/>
  <c r="AP29" i="1"/>
  <c r="AP95" i="1" s="1"/>
  <c r="AR92" i="1"/>
  <c r="AP22" i="1"/>
  <c r="AP92" i="1" s="1"/>
  <c r="AP46" i="1"/>
  <c r="AP106" i="1" s="1"/>
  <c r="AP19" i="1"/>
  <c r="AP89" i="1" s="1"/>
  <c r="AS43" i="1"/>
  <c r="AQ43" i="1" s="1"/>
  <c r="AQ102" i="1" s="1"/>
  <c r="AR96" i="1"/>
  <c r="AR91" i="1"/>
  <c r="AP21" i="1"/>
  <c r="AP91" i="1" s="1"/>
  <c r="AR82" i="1"/>
  <c r="AP6" i="1"/>
  <c r="AP82" i="1" s="1"/>
  <c r="AR98" i="1"/>
  <c r="AP35" i="1"/>
  <c r="AP98" i="1" s="1"/>
  <c r="AR94" i="1"/>
  <c r="AP28" i="1"/>
  <c r="AP94" i="1" s="1"/>
  <c r="AR100" i="1"/>
  <c r="AP37" i="1"/>
  <c r="AP100" i="1" s="1"/>
  <c r="AR90" i="1"/>
  <c r="AP20" i="1"/>
  <c r="AP90" i="1" s="1"/>
  <c r="AS86" i="1"/>
  <c r="AS45" i="1"/>
  <c r="AQ45" i="1" s="1"/>
  <c r="AQ105" i="1" s="1"/>
  <c r="AP5" i="1"/>
  <c r="AP81" i="1" s="1"/>
  <c r="AR36" i="1"/>
  <c r="AQ36" i="1" s="1"/>
  <c r="AQ99" i="1" s="1"/>
  <c r="AR38" i="1"/>
  <c r="AQ38" i="1" s="1"/>
  <c r="AQ101" i="1" s="1"/>
  <c r="AS30" i="1"/>
  <c r="AQ30" i="1" s="1"/>
  <c r="AQ96" i="1" s="1"/>
  <c r="AU5" i="1"/>
  <c r="AU81" i="1" s="1"/>
  <c r="AU4" i="1"/>
  <c r="AU80" i="1" s="1"/>
  <c r="N7" i="1"/>
  <c r="AR4" i="1" s="1"/>
  <c r="P7" i="1"/>
  <c r="AT4" i="1" s="1"/>
  <c r="AT80" i="1" s="1"/>
  <c r="D8" i="1"/>
  <c r="O7" i="1"/>
  <c r="AS4" i="1" s="1"/>
  <c r="AS80" i="1" s="1"/>
  <c r="I7" i="1"/>
  <c r="D16" i="1"/>
  <c r="D32" i="1"/>
  <c r="D48" i="1"/>
  <c r="D40" i="1"/>
  <c r="D24" i="1"/>
  <c r="AU6" i="1"/>
  <c r="AU82" i="1" s="1"/>
  <c r="AR80" i="1" l="1"/>
  <c r="AQ4" i="1"/>
  <c r="AQ80" i="1" s="1"/>
  <c r="AP45" i="1"/>
  <c r="AP105" i="1" s="1"/>
  <c r="AS105" i="1"/>
  <c r="AR101" i="1"/>
  <c r="AP38" i="1"/>
  <c r="AP101" i="1" s="1"/>
  <c r="AP36" i="1"/>
  <c r="AP99" i="1" s="1"/>
  <c r="AR99" i="1"/>
  <c r="AS102" i="1"/>
  <c r="AP43" i="1"/>
  <c r="AP102" i="1" s="1"/>
  <c r="AS93" i="1"/>
  <c r="AP27" i="1"/>
  <c r="AP93" i="1" s="1"/>
  <c r="AS96" i="1"/>
  <c r="AP30" i="1"/>
  <c r="AP96" i="1" s="1"/>
  <c r="AP4" i="1"/>
  <c r="AP80" i="1" s="1"/>
  <c r="AV3" i="1"/>
  <c r="AR3" i="1"/>
  <c r="AW3" i="1"/>
  <c r="D49" i="1"/>
  <c r="E49" i="1" s="1"/>
  <c r="AR79" i="1" l="1"/>
  <c r="AQ3" i="1"/>
  <c r="AQ79" i="1" s="1"/>
  <c r="AW79" i="1"/>
  <c r="AV79" i="1"/>
  <c r="AP3" i="1"/>
  <c r="AP79" i="1" s="1"/>
  <c r="AU3" i="1"/>
  <c r="AB80" i="1"/>
  <c r="AB81" i="1" s="1"/>
  <c r="AB82" i="1" s="1"/>
  <c r="AB84" i="1" s="1"/>
  <c r="AB85" i="1" s="1"/>
  <c r="AB86" i="1" s="1"/>
  <c r="AB87" i="1" s="1"/>
  <c r="AB89" i="1" s="1"/>
  <c r="AB90" i="1" s="1"/>
  <c r="AB91" i="1" s="1"/>
  <c r="AB92" i="1" s="1"/>
  <c r="AB93" i="1" s="1"/>
  <c r="AB94" i="1" s="1"/>
  <c r="AB95" i="1" s="1"/>
  <c r="AB96" i="1" s="1"/>
  <c r="AB98" i="1" s="1"/>
  <c r="AB99" i="1" s="1"/>
  <c r="AB100" i="1" s="1"/>
  <c r="AB101" i="1" s="1"/>
  <c r="AB102" i="1" s="1"/>
  <c r="AB103" i="1" s="1"/>
  <c r="AB105" i="1" s="1"/>
  <c r="AB106" i="1" s="1"/>
  <c r="AU79" i="1" l="1"/>
  <c r="AU7" i="1"/>
</calcChain>
</file>

<file path=xl/sharedStrings.xml><?xml version="1.0" encoding="utf-8"?>
<sst xmlns="http://schemas.openxmlformats.org/spreadsheetml/2006/main" count="411" uniqueCount="74">
  <si>
    <t>France</t>
  </si>
  <si>
    <t>Suisse</t>
  </si>
  <si>
    <t>Albanie</t>
  </si>
  <si>
    <t>Roumanie</t>
  </si>
  <si>
    <t>Angleterre</t>
  </si>
  <si>
    <t>Slovaquie</t>
  </si>
  <si>
    <t>Russie</t>
  </si>
  <si>
    <t>J</t>
  </si>
  <si>
    <t xml:space="preserve">G </t>
  </si>
  <si>
    <t>N</t>
  </si>
  <si>
    <t>P</t>
  </si>
  <si>
    <t>pts</t>
  </si>
  <si>
    <t>Allemagne</t>
  </si>
  <si>
    <t>Pologne</t>
  </si>
  <si>
    <t>Ukraine</t>
  </si>
  <si>
    <t>Croatie</t>
  </si>
  <si>
    <t>Espagne</t>
  </si>
  <si>
    <t>Italie</t>
  </si>
  <si>
    <t>Belgique</t>
  </si>
  <si>
    <t>Eire</t>
  </si>
  <si>
    <t>Suède</t>
  </si>
  <si>
    <t>Hongrie</t>
  </si>
  <si>
    <t>Islande</t>
  </si>
  <si>
    <t>Portugal</t>
  </si>
  <si>
    <t>Autriche</t>
  </si>
  <si>
    <t>B M</t>
  </si>
  <si>
    <t xml:space="preserve">B E </t>
  </si>
  <si>
    <t>delta</t>
  </si>
  <si>
    <t>Sommes</t>
  </si>
  <si>
    <t>Pays de Galles</t>
  </si>
  <si>
    <t>12/062016</t>
  </si>
  <si>
    <t>GROUPE A</t>
  </si>
  <si>
    <t>GROUPE B</t>
  </si>
  <si>
    <t>GROUPE D</t>
  </si>
  <si>
    <t>GROUPE E</t>
  </si>
  <si>
    <t>Nombre de but</t>
  </si>
  <si>
    <t>ΔB</t>
  </si>
  <si>
    <t>GROUPE F</t>
  </si>
  <si>
    <t>GROUPE C</t>
  </si>
  <si>
    <t>00/00/00</t>
  </si>
  <si>
    <t>Turquie</t>
  </si>
  <si>
    <t>Irlande du Nord</t>
  </si>
  <si>
    <t>Equipes</t>
  </si>
  <si>
    <t>République Tchèque</t>
  </si>
  <si>
    <t>A</t>
  </si>
  <si>
    <t>E</t>
  </si>
  <si>
    <t>B</t>
  </si>
  <si>
    <t>C</t>
  </si>
  <si>
    <t>D</t>
  </si>
  <si>
    <t>F</t>
  </si>
  <si>
    <t>Groupe</t>
  </si>
  <si>
    <t>1 er</t>
  </si>
  <si>
    <t>8 ième de Finale</t>
  </si>
  <si>
    <t>Quart de finale</t>
  </si>
  <si>
    <t>p</t>
  </si>
  <si>
    <t>3ième</t>
  </si>
  <si>
    <t>A, B ou F</t>
  </si>
  <si>
    <t>2 ième</t>
  </si>
  <si>
    <t>b</t>
  </si>
  <si>
    <t>1 ert</t>
  </si>
  <si>
    <t>3 ième</t>
  </si>
  <si>
    <t>C,D,E</t>
  </si>
  <si>
    <t xml:space="preserve">2 ième </t>
  </si>
  <si>
    <t>B,E,F</t>
  </si>
  <si>
    <t>Groupe A</t>
  </si>
  <si>
    <t>Groupe B</t>
  </si>
  <si>
    <t>Groupe C</t>
  </si>
  <si>
    <t>Groupe D</t>
  </si>
  <si>
    <t>Groupe E</t>
  </si>
  <si>
    <t>Groupe F</t>
  </si>
  <si>
    <t>Demi finale</t>
  </si>
  <si>
    <t>Finale</t>
  </si>
  <si>
    <t>Coupe d'Europe des nations de Football (U E F A )</t>
  </si>
  <si>
    <t>CLASSEMENT DES PHASES DE 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</si>
</sst>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OpenSymbol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10" xfId="0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5" xfId="0" applyFill="1" applyBorder="1" applyAlignment="1"/>
    <xf numFmtId="0" fontId="0" fillId="2" borderId="14" xfId="0" applyFill="1" applyBorder="1" applyAlignment="1"/>
    <xf numFmtId="0" fontId="0" fillId="2" borderId="13" xfId="0" applyFill="1" applyBorder="1" applyAlignment="1"/>
    <xf numFmtId="0" fontId="0" fillId="0" borderId="13" xfId="0" applyBorder="1"/>
    <xf numFmtId="0" fontId="0" fillId="0" borderId="2" xfId="0" applyBorder="1"/>
    <xf numFmtId="0" fontId="0" fillId="0" borderId="5" xfId="0" applyFill="1" applyBorder="1"/>
    <xf numFmtId="2" fontId="0" fillId="0" borderId="15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5" borderId="0" xfId="0" applyFill="1"/>
    <xf numFmtId="0" fontId="0" fillId="5" borderId="0" xfId="0" applyFill="1" applyBorder="1"/>
    <xf numFmtId="0" fontId="0" fillId="4" borderId="0" xfId="0" applyFill="1"/>
    <xf numFmtId="0" fontId="0" fillId="4" borderId="0" xfId="0" applyFill="1" applyBorder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/>
    <xf numFmtId="0" fontId="6" fillId="5" borderId="0" xfId="0" applyFont="1" applyFill="1" applyBorder="1"/>
    <xf numFmtId="0" fontId="6" fillId="4" borderId="0" xfId="0" applyFont="1" applyFill="1" applyBorder="1"/>
    <xf numFmtId="0" fontId="0" fillId="0" borderId="0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0" xfId="0" applyFont="1" applyFill="1" applyBorder="1"/>
    <xf numFmtId="0" fontId="5" fillId="3" borderId="0" xfId="1" applyFont="1" applyBorder="1" applyAlignment="1"/>
    <xf numFmtId="0" fontId="5" fillId="0" borderId="0" xfId="1" applyFont="1" applyFill="1" applyBorder="1" applyAlignment="1"/>
    <xf numFmtId="0" fontId="5" fillId="0" borderId="5" xfId="1" applyFont="1" applyFill="1" applyBorder="1" applyAlignment="1"/>
    <xf numFmtId="0" fontId="0" fillId="0" borderId="4" xfId="0" applyBorder="1" applyAlignment="1">
      <alignment horizontal="left"/>
    </xf>
    <xf numFmtId="0" fontId="6" fillId="0" borderId="5" xfId="0" applyFont="1" applyFill="1" applyBorder="1"/>
    <xf numFmtId="0" fontId="0" fillId="0" borderId="6" xfId="0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0" xfId="0" applyFill="1"/>
    <xf numFmtId="0" fontId="0" fillId="0" borderId="0" xfId="0" applyBorder="1" applyAlignment="1"/>
    <xf numFmtId="0" fontId="0" fillId="0" borderId="5" xfId="0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5" borderId="0" xfId="0" applyFont="1" applyFill="1" applyBorder="1"/>
    <xf numFmtId="0" fontId="8" fillId="4" borderId="0" xfId="0" applyFont="1" applyFill="1" applyBorder="1"/>
    <xf numFmtId="0" fontId="9" fillId="3" borderId="0" xfId="1" applyFont="1" applyBorder="1" applyAlignment="1">
      <alignment horizontal="center"/>
    </xf>
    <xf numFmtId="0" fontId="9" fillId="3" borderId="4" xfId="1" applyFont="1" applyBorder="1" applyAlignment="1">
      <alignment horizontal="center"/>
    </xf>
    <xf numFmtId="0" fontId="9" fillId="3" borderId="5" xfId="1" applyFont="1" applyBorder="1" applyAlignment="1">
      <alignment horizont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colors>
    <mruColors>
      <color rgb="FFFC5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3</xdr:row>
      <xdr:rowOff>152401</xdr:rowOff>
    </xdr:from>
    <xdr:ext cx="614241" cy="627558"/>
    <xdr:pic>
      <xdr:nvPicPr>
        <xdr:cNvPr id="118" name="Image 11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342901"/>
          <a:ext cx="614241" cy="627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7</xdr:row>
      <xdr:rowOff>152401</xdr:rowOff>
    </xdr:from>
    <xdr:ext cx="619699" cy="624060"/>
    <xdr:pic>
      <xdr:nvPicPr>
        <xdr:cNvPr id="119" name="Image 1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11049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11</xdr:row>
      <xdr:rowOff>152401</xdr:rowOff>
    </xdr:from>
    <xdr:ext cx="619699" cy="624060"/>
    <xdr:pic>
      <xdr:nvPicPr>
        <xdr:cNvPr id="120" name="Image 1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18669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15</xdr:row>
      <xdr:rowOff>152401</xdr:rowOff>
    </xdr:from>
    <xdr:ext cx="619699" cy="624060"/>
    <xdr:pic>
      <xdr:nvPicPr>
        <xdr:cNvPr id="121" name="Image 1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26289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20</xdr:row>
      <xdr:rowOff>152401</xdr:rowOff>
    </xdr:from>
    <xdr:ext cx="619699" cy="624060"/>
    <xdr:pic>
      <xdr:nvPicPr>
        <xdr:cNvPr id="122" name="Image 1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35814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24</xdr:row>
      <xdr:rowOff>152401</xdr:rowOff>
    </xdr:from>
    <xdr:ext cx="619699" cy="624060"/>
    <xdr:pic>
      <xdr:nvPicPr>
        <xdr:cNvPr id="123" name="Image 1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43434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28</xdr:row>
      <xdr:rowOff>152401</xdr:rowOff>
    </xdr:from>
    <xdr:ext cx="619699" cy="624060"/>
    <xdr:pic>
      <xdr:nvPicPr>
        <xdr:cNvPr id="124" name="Image 12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51054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32</xdr:row>
      <xdr:rowOff>152401</xdr:rowOff>
    </xdr:from>
    <xdr:ext cx="619699" cy="624060"/>
    <xdr:pic>
      <xdr:nvPicPr>
        <xdr:cNvPr id="125" name="Image 1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4572000" y="58674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14835</xdr:colOff>
      <xdr:row>5</xdr:row>
      <xdr:rowOff>72412</xdr:rowOff>
    </xdr:from>
    <xdr:ext cx="670362" cy="787162"/>
    <xdr:pic>
      <xdr:nvPicPr>
        <xdr:cNvPr id="130" name="Image 12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25" t="12057" r="2756" b="13081"/>
        <a:stretch/>
      </xdr:blipFill>
      <xdr:spPr bwMode="auto">
        <a:xfrm>
          <a:off x="6995963" y="629973"/>
          <a:ext cx="670362" cy="78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214860</xdr:colOff>
      <xdr:row>13</xdr:row>
      <xdr:rowOff>57151</xdr:rowOff>
    </xdr:from>
    <xdr:ext cx="680490" cy="847724"/>
    <xdr:pic>
      <xdr:nvPicPr>
        <xdr:cNvPr id="134" name="Image 13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25" t="12057" r="2756" b="13081"/>
        <a:stretch/>
      </xdr:blipFill>
      <xdr:spPr bwMode="auto">
        <a:xfrm>
          <a:off x="10025610" y="2152651"/>
          <a:ext cx="680490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14835</xdr:colOff>
      <xdr:row>22</xdr:row>
      <xdr:rowOff>72412</xdr:rowOff>
    </xdr:from>
    <xdr:ext cx="670362" cy="787162"/>
    <xdr:pic>
      <xdr:nvPicPr>
        <xdr:cNvPr id="135" name="Image 13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25" t="12057" r="2756" b="13081"/>
        <a:stretch/>
      </xdr:blipFill>
      <xdr:spPr bwMode="auto">
        <a:xfrm>
          <a:off x="6995963" y="629973"/>
          <a:ext cx="670362" cy="78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14835</xdr:colOff>
      <xdr:row>30</xdr:row>
      <xdr:rowOff>72412</xdr:rowOff>
    </xdr:from>
    <xdr:ext cx="670362" cy="787162"/>
    <xdr:pic>
      <xdr:nvPicPr>
        <xdr:cNvPr id="136" name="Image 13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25" t="12057" r="2756" b="13081"/>
        <a:stretch/>
      </xdr:blipFill>
      <xdr:spPr bwMode="auto">
        <a:xfrm>
          <a:off x="6995963" y="629973"/>
          <a:ext cx="670362" cy="78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34</xdr:col>
      <xdr:colOff>9525</xdr:colOff>
      <xdr:row>7</xdr:row>
      <xdr:rowOff>57150</xdr:rowOff>
    </xdr:from>
    <xdr:to>
      <xdr:col>35</xdr:col>
      <xdr:colOff>28574</xdr:colOff>
      <xdr:row>15</xdr:row>
      <xdr:rowOff>142875</xdr:rowOff>
    </xdr:to>
    <xdr:pic>
      <xdr:nvPicPr>
        <xdr:cNvPr id="15" name="Image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31" t="8840" b="10497"/>
        <a:stretch/>
      </xdr:blipFill>
      <xdr:spPr bwMode="auto">
        <a:xfrm>
          <a:off x="16049625" y="1009650"/>
          <a:ext cx="685799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24</xdr:row>
      <xdr:rowOff>47625</xdr:rowOff>
    </xdr:from>
    <xdr:to>
      <xdr:col>35</xdr:col>
      <xdr:colOff>19049</xdr:colOff>
      <xdr:row>32</xdr:row>
      <xdr:rowOff>133350</xdr:rowOff>
    </xdr:to>
    <xdr:pic>
      <xdr:nvPicPr>
        <xdr:cNvPr id="17" name="Image 1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31" t="8840" b="10497"/>
        <a:stretch/>
      </xdr:blipFill>
      <xdr:spPr bwMode="auto">
        <a:xfrm>
          <a:off x="16040100" y="4238625"/>
          <a:ext cx="685799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10</xdr:row>
      <xdr:rowOff>9525</xdr:rowOff>
    </xdr:from>
    <xdr:to>
      <xdr:col>39</xdr:col>
      <xdr:colOff>114300</xdr:colOff>
      <xdr:row>30</xdr:row>
      <xdr:rowOff>19050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2725" y="1533525"/>
          <a:ext cx="771525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26</xdr:col>
      <xdr:colOff>0</xdr:colOff>
      <xdr:row>24</xdr:row>
      <xdr:rowOff>152401</xdr:rowOff>
    </xdr:from>
    <xdr:ext cx="619699" cy="624060"/>
    <xdr:pic>
      <xdr:nvPicPr>
        <xdr:cNvPr id="20" name="Image 1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11811000" y="11049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28</xdr:row>
      <xdr:rowOff>152401</xdr:rowOff>
    </xdr:from>
    <xdr:ext cx="619699" cy="624060"/>
    <xdr:pic>
      <xdr:nvPicPr>
        <xdr:cNvPr id="21" name="Image 2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9" b="7042"/>
        <a:stretch/>
      </xdr:blipFill>
      <xdr:spPr bwMode="auto">
        <a:xfrm>
          <a:off x="11811000" y="1866901"/>
          <a:ext cx="619699" cy="62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450056</xdr:colOff>
      <xdr:row>2</xdr:row>
      <xdr:rowOff>0</xdr:rowOff>
    </xdr:from>
    <xdr:to>
      <xdr:col>2</xdr:col>
      <xdr:colOff>9751</xdr:colOff>
      <xdr:row>2</xdr:row>
      <xdr:rowOff>0</xdr:rowOff>
    </xdr:to>
    <xdr:cxnSp macro="">
      <xdr:nvCxnSpPr>
        <xdr:cNvPr id="2" name="Connecteur droit 1"/>
        <xdr:cNvCxnSpPr/>
      </xdr:nvCxnSpPr>
      <xdr:spPr>
        <a:xfrm>
          <a:off x="1212056" y="381000"/>
          <a:ext cx="32169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439397</xdr:colOff>
      <xdr:row>5</xdr:row>
      <xdr:rowOff>2835</xdr:rowOff>
    </xdr:from>
    <xdr:to>
      <xdr:col>2</xdr:col>
      <xdr:colOff>6917</xdr:colOff>
      <xdr:row>5</xdr:row>
      <xdr:rowOff>2836</xdr:rowOff>
    </xdr:to>
    <xdr:cxnSp macro="">
      <xdr:nvCxnSpPr>
        <xdr:cNvPr id="3" name="Connecteur droit 2"/>
        <xdr:cNvCxnSpPr/>
      </xdr:nvCxnSpPr>
      <xdr:spPr>
        <a:xfrm>
          <a:off x="4458947" y="383835"/>
          <a:ext cx="32952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95250</xdr:rowOff>
    </xdr:from>
    <xdr:to>
      <xdr:col>2</xdr:col>
      <xdr:colOff>327025</xdr:colOff>
      <xdr:row>3</xdr:row>
      <xdr:rowOff>96384</xdr:rowOff>
    </xdr:to>
    <xdr:cxnSp macro="">
      <xdr:nvCxnSpPr>
        <xdr:cNvPr id="4" name="Connecteur droit 3"/>
        <xdr:cNvCxnSpPr/>
      </xdr:nvCxnSpPr>
      <xdr:spPr>
        <a:xfrm>
          <a:off x="1543050" y="666750"/>
          <a:ext cx="307975" cy="11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</xdr:colOff>
      <xdr:row>1</xdr:row>
      <xdr:rowOff>187098</xdr:rowOff>
    </xdr:from>
    <xdr:to>
      <xdr:col>2</xdr:col>
      <xdr:colOff>2835</xdr:colOff>
      <xdr:row>5</xdr:row>
      <xdr:rowOff>7144</xdr:rowOff>
    </xdr:to>
    <xdr:cxnSp macro="">
      <xdr:nvCxnSpPr>
        <xdr:cNvPr id="5" name="Connecteur droit 4"/>
        <xdr:cNvCxnSpPr/>
      </xdr:nvCxnSpPr>
      <xdr:spPr>
        <a:xfrm flipH="1">
          <a:off x="4783931" y="187098"/>
          <a:ext cx="454" cy="20104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0</xdr:row>
      <xdr:rowOff>142875</xdr:rowOff>
    </xdr:from>
    <xdr:to>
      <xdr:col>5</xdr:col>
      <xdr:colOff>209549</xdr:colOff>
      <xdr:row>5</xdr:row>
      <xdr:rowOff>0</xdr:rowOff>
    </xdr:to>
    <xdr:sp macro="" textlink="">
      <xdr:nvSpPr>
        <xdr:cNvPr id="6" name="Accolade fermante 5"/>
        <xdr:cNvSpPr/>
      </xdr:nvSpPr>
      <xdr:spPr>
        <a:xfrm>
          <a:off x="3019425" y="142875"/>
          <a:ext cx="238124" cy="4286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440531</xdr:colOff>
      <xdr:row>7</xdr:row>
      <xdr:rowOff>0</xdr:rowOff>
    </xdr:from>
    <xdr:to>
      <xdr:col>2</xdr:col>
      <xdr:colOff>226</xdr:colOff>
      <xdr:row>7</xdr:row>
      <xdr:rowOff>0</xdr:rowOff>
    </xdr:to>
    <xdr:cxnSp macro="">
      <xdr:nvCxnSpPr>
        <xdr:cNvPr id="11" name="Connecteur droit 10"/>
        <xdr:cNvCxnSpPr/>
      </xdr:nvCxnSpPr>
      <xdr:spPr>
        <a:xfrm>
          <a:off x="1202531" y="952500"/>
          <a:ext cx="32169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439397</xdr:colOff>
      <xdr:row>14</xdr:row>
      <xdr:rowOff>2835</xdr:rowOff>
    </xdr:from>
    <xdr:to>
      <xdr:col>2</xdr:col>
      <xdr:colOff>6917</xdr:colOff>
      <xdr:row>14</xdr:row>
      <xdr:rowOff>2836</xdr:rowOff>
    </xdr:to>
    <xdr:cxnSp macro="">
      <xdr:nvCxnSpPr>
        <xdr:cNvPr id="12" name="Connecteur droit 11"/>
        <xdr:cNvCxnSpPr/>
      </xdr:nvCxnSpPr>
      <xdr:spPr>
        <a:xfrm>
          <a:off x="1201397" y="574335"/>
          <a:ext cx="32952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104775</xdr:rowOff>
    </xdr:from>
    <xdr:to>
      <xdr:col>2</xdr:col>
      <xdr:colOff>317500</xdr:colOff>
      <xdr:row>10</xdr:row>
      <xdr:rowOff>105909</xdr:rowOff>
    </xdr:to>
    <xdr:cxnSp macro="">
      <xdr:nvCxnSpPr>
        <xdr:cNvPr id="13" name="Connecteur droit 12"/>
        <xdr:cNvCxnSpPr/>
      </xdr:nvCxnSpPr>
      <xdr:spPr>
        <a:xfrm>
          <a:off x="1533525" y="1819275"/>
          <a:ext cx="307975" cy="11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</xdr:colOff>
      <xdr:row>6</xdr:row>
      <xdr:rowOff>187098</xdr:rowOff>
    </xdr:from>
    <xdr:to>
      <xdr:col>2</xdr:col>
      <xdr:colOff>2835</xdr:colOff>
      <xdr:row>14</xdr:row>
      <xdr:rowOff>7144</xdr:rowOff>
    </xdr:to>
    <xdr:cxnSp macro="">
      <xdr:nvCxnSpPr>
        <xdr:cNvPr id="14" name="Connecteur droit 13"/>
        <xdr:cNvCxnSpPr/>
      </xdr:nvCxnSpPr>
      <xdr:spPr>
        <a:xfrm flipH="1">
          <a:off x="1526381" y="377598"/>
          <a:ext cx="454" cy="20104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180975</xdr:rowOff>
    </xdr:from>
    <xdr:to>
      <xdr:col>0</xdr:col>
      <xdr:colOff>552450</xdr:colOff>
      <xdr:row>20</xdr:row>
      <xdr:rowOff>95250</xdr:rowOff>
    </xdr:to>
    <xdr:sp macro="" textlink="">
      <xdr:nvSpPr>
        <xdr:cNvPr id="15" name="Rectangle 14"/>
        <xdr:cNvSpPr/>
      </xdr:nvSpPr>
      <xdr:spPr>
        <a:xfrm>
          <a:off x="180975" y="180975"/>
          <a:ext cx="371475" cy="25812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85725</xdr:colOff>
      <xdr:row>6</xdr:row>
      <xdr:rowOff>28575</xdr:rowOff>
    </xdr:from>
    <xdr:to>
      <xdr:col>7</xdr:col>
      <xdr:colOff>409575</xdr:colOff>
      <xdr:row>13</xdr:row>
      <xdr:rowOff>142875</xdr:rowOff>
    </xdr:to>
    <xdr:sp macro="" textlink="">
      <xdr:nvSpPr>
        <xdr:cNvPr id="16" name="Rectangle 15"/>
        <xdr:cNvSpPr/>
      </xdr:nvSpPr>
      <xdr:spPr>
        <a:xfrm>
          <a:off x="3895725" y="790575"/>
          <a:ext cx="1085850" cy="685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355305</xdr:colOff>
      <xdr:row>16</xdr:row>
      <xdr:rowOff>161039</xdr:rowOff>
    </xdr:from>
    <xdr:to>
      <xdr:col>2</xdr:col>
      <xdr:colOff>227051</xdr:colOff>
      <xdr:row>20</xdr:row>
      <xdr:rowOff>10854</xdr:rowOff>
    </xdr:to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72" t="15842" r="29813" b="20792"/>
        <a:stretch/>
      </xdr:blipFill>
      <xdr:spPr bwMode="auto">
        <a:xfrm>
          <a:off x="1119520" y="2420458"/>
          <a:ext cx="635961" cy="602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628650</xdr:colOff>
      <xdr:row>16</xdr:row>
      <xdr:rowOff>0</xdr:rowOff>
    </xdr:from>
    <xdr:to>
      <xdr:col>7</xdr:col>
      <xdr:colOff>209550</xdr:colOff>
      <xdr:row>21</xdr:row>
      <xdr:rowOff>9525</xdr:rowOff>
    </xdr:to>
    <xdr:pic>
      <xdr:nvPicPr>
        <xdr:cNvPr id="20" name="Imag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905000"/>
          <a:ext cx="11049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7</xdr:row>
      <xdr:rowOff>66675</xdr:rowOff>
    </xdr:from>
    <xdr:to>
      <xdr:col>12</xdr:col>
      <xdr:colOff>695324</xdr:colOff>
      <xdr:row>15</xdr:row>
      <xdr:rowOff>152400</xdr:rowOff>
    </xdr:to>
    <xdr:pic>
      <xdr:nvPicPr>
        <xdr:cNvPr id="23" name="Image 2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31" t="8840" b="10497"/>
        <a:stretch/>
      </xdr:blipFill>
      <xdr:spPr bwMode="auto">
        <a:xfrm>
          <a:off x="8296275" y="1400175"/>
          <a:ext cx="685799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761999</xdr:colOff>
      <xdr:row>22</xdr:row>
      <xdr:rowOff>76200</xdr:rowOff>
    </xdr:from>
    <xdr:to>
      <xdr:col>7</xdr:col>
      <xdr:colOff>657224</xdr:colOff>
      <xdr:row>25</xdr:row>
      <xdr:rowOff>66675</xdr:rowOff>
    </xdr:to>
    <xdr:pic>
      <xdr:nvPicPr>
        <xdr:cNvPr id="25" name="Image 2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517" t="3279"/>
        <a:stretch/>
      </xdr:blipFill>
      <xdr:spPr bwMode="auto">
        <a:xfrm>
          <a:off x="4476749" y="3886200"/>
          <a:ext cx="6572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19050</xdr:colOff>
      <xdr:row>7</xdr:row>
      <xdr:rowOff>95250</xdr:rowOff>
    </xdr:from>
    <xdr:to>
      <xdr:col>15</xdr:col>
      <xdr:colOff>340745</xdr:colOff>
      <xdr:row>7</xdr:row>
      <xdr:rowOff>95250</xdr:rowOff>
    </xdr:to>
    <xdr:cxnSp macro="">
      <xdr:nvCxnSpPr>
        <xdr:cNvPr id="17" name="Connecteur droit 16"/>
        <xdr:cNvCxnSpPr/>
      </xdr:nvCxnSpPr>
      <xdr:spPr>
        <a:xfrm>
          <a:off x="10591800" y="1428750"/>
          <a:ext cx="32169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24</xdr:row>
      <xdr:rowOff>95250</xdr:rowOff>
    </xdr:from>
    <xdr:to>
      <xdr:col>15</xdr:col>
      <xdr:colOff>348570</xdr:colOff>
      <xdr:row>24</xdr:row>
      <xdr:rowOff>95251</xdr:rowOff>
    </xdr:to>
    <xdr:cxnSp macro="">
      <xdr:nvCxnSpPr>
        <xdr:cNvPr id="18" name="Connecteur droit 17"/>
        <xdr:cNvCxnSpPr/>
      </xdr:nvCxnSpPr>
      <xdr:spPr>
        <a:xfrm>
          <a:off x="10591800" y="4667250"/>
          <a:ext cx="32952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352425</xdr:colOff>
      <xdr:row>7</xdr:row>
      <xdr:rowOff>85725</xdr:rowOff>
    </xdr:from>
    <xdr:to>
      <xdr:col>15</xdr:col>
      <xdr:colOff>352879</xdr:colOff>
      <xdr:row>24</xdr:row>
      <xdr:rowOff>104775</xdr:rowOff>
    </xdr:to>
    <xdr:cxnSp macro="">
      <xdr:nvCxnSpPr>
        <xdr:cNvPr id="21" name="Connecteur droit 20"/>
        <xdr:cNvCxnSpPr/>
      </xdr:nvCxnSpPr>
      <xdr:spPr>
        <a:xfrm flipH="1">
          <a:off x="10925175" y="1419225"/>
          <a:ext cx="454" cy="3257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361950</xdr:colOff>
      <xdr:row>15</xdr:row>
      <xdr:rowOff>104775</xdr:rowOff>
    </xdr:from>
    <xdr:to>
      <xdr:col>15</xdr:col>
      <xdr:colOff>669925</xdr:colOff>
      <xdr:row>15</xdr:row>
      <xdr:rowOff>105909</xdr:rowOff>
    </xdr:to>
    <xdr:cxnSp macro="">
      <xdr:nvCxnSpPr>
        <xdr:cNvPr id="22" name="Connecteur droit 21"/>
        <xdr:cNvCxnSpPr/>
      </xdr:nvCxnSpPr>
      <xdr:spPr>
        <a:xfrm>
          <a:off x="10934700" y="2962275"/>
          <a:ext cx="307975" cy="11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00"/>
  <sheetViews>
    <sheetView showGridLines="0" tabSelected="1" topLeftCell="A72" zoomScale="98" zoomScaleNormal="98" workbookViewId="0">
      <selection activeCell="AZ98" sqref="AZ98"/>
    </sheetView>
  </sheetViews>
  <sheetFormatPr baseColWidth="10" defaultRowHeight="15" outlineLevelCol="1" x14ac:dyDescent="0.25"/>
  <cols>
    <col min="1" max="1" width="1.85546875" customWidth="1"/>
    <col min="2" max="2" width="12" bestFit="1" customWidth="1"/>
    <col min="3" max="4" width="19.42578125" bestFit="1" customWidth="1"/>
    <col min="5" max="5" width="4.7109375" customWidth="1"/>
    <col min="6" max="6" width="4" bestFit="1" customWidth="1"/>
    <col min="7" max="7" width="1.85546875" style="12" customWidth="1"/>
    <col min="8" max="8" width="19.140625" hidden="1" customWidth="1" outlineLevel="1"/>
    <col min="9" max="11" width="2.28515625" hidden="1" customWidth="1" outlineLevel="1"/>
    <col min="12" max="13" width="6.7109375" hidden="1" customWidth="1" outlineLevel="1"/>
    <col min="14" max="16" width="2.28515625" hidden="1" customWidth="1" outlineLevel="1"/>
    <col min="17" max="18" width="6.7109375" hidden="1" customWidth="1" outlineLevel="1"/>
    <col min="19" max="21" width="2.28515625" hidden="1" customWidth="1" outlineLevel="1"/>
    <col min="22" max="23" width="6.7109375" hidden="1" customWidth="1" outlineLevel="1"/>
    <col min="24" max="26" width="2.28515625" hidden="1" customWidth="1" outlineLevel="1"/>
    <col min="27" max="28" width="6.7109375" hidden="1" customWidth="1" outlineLevel="1"/>
    <col min="29" max="29" width="22.42578125" style="1" bestFit="1" customWidth="1" collapsed="1"/>
    <col min="30" max="37" width="3.7109375" style="1" customWidth="1"/>
    <col min="38" max="39" width="3.28515625" style="1" customWidth="1"/>
    <col min="40" max="40" width="3.28515625" style="28" customWidth="1"/>
    <col min="41" max="41" width="20.42578125" bestFit="1" customWidth="1"/>
    <col min="42" max="42" width="5" style="1" customWidth="1"/>
    <col min="43" max="43" width="2" style="1" bestFit="1" customWidth="1"/>
    <col min="44" max="44" width="2.7109375" style="1" bestFit="1" customWidth="1"/>
    <col min="45" max="45" width="2.42578125" style="1" bestFit="1" customWidth="1"/>
    <col min="46" max="46" width="2.140625" style="1" bestFit="1" customWidth="1"/>
    <col min="47" max="47" width="4.5703125" style="1" bestFit="1" customWidth="1"/>
    <col min="48" max="48" width="4.28515625" style="1" bestFit="1" customWidth="1"/>
    <col min="49" max="49" width="4" style="1" bestFit="1" customWidth="1"/>
    <col min="50" max="50" width="3.85546875" customWidth="1"/>
    <col min="51" max="51" width="2.7109375" style="28" customWidth="1"/>
    <col min="52" max="52" width="16.5703125" customWidth="1"/>
    <col min="53" max="53" width="4.28515625" customWidth="1"/>
  </cols>
  <sheetData>
    <row r="1" spans="2:51" x14ac:dyDescent="0.25">
      <c r="B1" s="96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8"/>
      <c r="AO1" s="40"/>
      <c r="AP1" s="38"/>
      <c r="AQ1" s="38"/>
      <c r="AR1" s="38"/>
      <c r="AS1" s="38"/>
      <c r="AT1" s="38"/>
      <c r="AU1" s="38"/>
      <c r="AV1" s="38"/>
      <c r="AW1" s="38"/>
      <c r="AX1" s="39"/>
    </row>
    <row r="2" spans="2:51" ht="15.75" x14ac:dyDescent="0.25">
      <c r="B2" s="24">
        <v>42531</v>
      </c>
      <c r="C2" s="9" t="s">
        <v>0</v>
      </c>
      <c r="D2" s="9" t="s">
        <v>3</v>
      </c>
      <c r="E2" s="12">
        <v>2</v>
      </c>
      <c r="F2" s="4">
        <v>1</v>
      </c>
      <c r="G2" s="9"/>
      <c r="H2" s="36"/>
      <c r="I2" s="9"/>
      <c r="J2" s="9"/>
      <c r="K2" s="9"/>
      <c r="L2" s="101" t="str">
        <f>H3</f>
        <v>France</v>
      </c>
      <c r="M2" s="102"/>
      <c r="N2" s="37"/>
      <c r="O2" s="37"/>
      <c r="P2" s="37"/>
      <c r="Q2" s="101" t="str">
        <f>H4</f>
        <v>Roumanie</v>
      </c>
      <c r="R2" s="102"/>
      <c r="S2" s="37"/>
      <c r="T2" s="37"/>
      <c r="U2" s="37"/>
      <c r="V2" s="101" t="str">
        <f>H5</f>
        <v>Albanie</v>
      </c>
      <c r="W2" s="102"/>
      <c r="X2" s="37"/>
      <c r="Y2" s="37"/>
      <c r="Z2" s="37"/>
      <c r="AA2" s="101" t="str">
        <f>H6</f>
        <v>Suisse</v>
      </c>
      <c r="AB2" s="102"/>
      <c r="AC2" s="6" t="s">
        <v>42</v>
      </c>
      <c r="AD2" s="7" t="s">
        <v>11</v>
      </c>
      <c r="AE2" s="7" t="s">
        <v>7</v>
      </c>
      <c r="AF2" s="7" t="s">
        <v>8</v>
      </c>
      <c r="AG2" s="7" t="s">
        <v>9</v>
      </c>
      <c r="AH2" s="7" t="s">
        <v>10</v>
      </c>
      <c r="AI2" s="7" t="s">
        <v>36</v>
      </c>
      <c r="AJ2" s="7" t="s">
        <v>25</v>
      </c>
      <c r="AK2" s="7" t="s">
        <v>26</v>
      </c>
      <c r="AL2" s="7"/>
      <c r="AM2" s="8"/>
      <c r="AO2" s="2"/>
      <c r="AP2" s="9" t="s">
        <v>11</v>
      </c>
      <c r="AQ2" s="9" t="s">
        <v>7</v>
      </c>
      <c r="AR2" s="9" t="s">
        <v>8</v>
      </c>
      <c r="AS2" s="9" t="s">
        <v>9</v>
      </c>
      <c r="AT2" s="9" t="s">
        <v>10</v>
      </c>
      <c r="AU2" s="9" t="s">
        <v>36</v>
      </c>
      <c r="AV2" s="9" t="s">
        <v>25</v>
      </c>
      <c r="AW2" s="9" t="s">
        <v>26</v>
      </c>
      <c r="AX2" s="4"/>
      <c r="AY2" s="30"/>
    </row>
    <row r="3" spans="2:51" x14ac:dyDescent="0.25">
      <c r="B3" s="24">
        <v>42532</v>
      </c>
      <c r="C3" s="11" t="s">
        <v>2</v>
      </c>
      <c r="D3" s="11" t="s">
        <v>1</v>
      </c>
      <c r="E3" s="13">
        <v>0</v>
      </c>
      <c r="F3" s="5">
        <v>1</v>
      </c>
      <c r="G3" s="9"/>
      <c r="H3" s="19" t="str">
        <f>C2</f>
        <v>France</v>
      </c>
      <c r="I3" s="9">
        <f>IF(AND(L3="",M3=""),0,IF(L3&gt;M3,1,0))</f>
        <v>0</v>
      </c>
      <c r="J3" s="9">
        <f>IF(AND(L3="",M3=""),0,IF(L3=M3,1,0))</f>
        <v>0</v>
      </c>
      <c r="K3" s="9">
        <f>IF(AND(L3="",M3=""),0,IF(L3&lt;M3,1,0))</f>
        <v>0</v>
      </c>
      <c r="L3" s="2"/>
      <c r="M3" s="3"/>
      <c r="N3" s="9">
        <f>IF(AND(Q3="",R3=""),0,IF(Q3&gt;R3,1,0))</f>
        <v>0</v>
      </c>
      <c r="O3" s="9">
        <f>IF(AND(Q3="",R3=""),0,IF(Q3=R3,1,0))</f>
        <v>0</v>
      </c>
      <c r="P3" s="9">
        <f>IF(AND(Q3="",R3=""),0,IF(Q3&lt;R3,1,0))</f>
        <v>1</v>
      </c>
      <c r="Q3" s="2">
        <f>F2</f>
        <v>1</v>
      </c>
      <c r="R3" s="3">
        <f>E2</f>
        <v>2</v>
      </c>
      <c r="S3" s="9">
        <f>IF(AND(V3="",W3=""),0,IF(V3&gt;W3,1,0))</f>
        <v>0</v>
      </c>
      <c r="T3" s="9">
        <f>IF(AND(V3="",W3=""),0,IF(V3=W3,1,0))</f>
        <v>0</v>
      </c>
      <c r="U3" s="9">
        <f>IF(AND(V3="",W3=""),0,IF(V3&lt;W3,1,0))</f>
        <v>1</v>
      </c>
      <c r="V3" s="6">
        <f>E5</f>
        <v>0</v>
      </c>
      <c r="W3" s="8">
        <f>F5</f>
        <v>2</v>
      </c>
      <c r="X3" s="6">
        <f>IF(AND(AA3="",AB3=""),0,IF(AA3&gt;AB3,1,0))</f>
        <v>0</v>
      </c>
      <c r="Y3" s="7">
        <f>IF(AND(AA3="",AB3=""),0,IF(AA3=AB3,1,0))</f>
        <v>1</v>
      </c>
      <c r="Z3" s="8">
        <f>IF(AND(AA3="",AB3=""),0,IF(AA3&lt;AB3,1,0))</f>
        <v>0</v>
      </c>
      <c r="AA3" s="9">
        <f>E7</f>
        <v>0</v>
      </c>
      <c r="AB3" s="3">
        <f>F7</f>
        <v>0</v>
      </c>
      <c r="AC3" s="2" t="s">
        <v>0</v>
      </c>
      <c r="AD3" s="9">
        <v>7</v>
      </c>
      <c r="AE3" s="9">
        <v>3</v>
      </c>
      <c r="AF3" s="9">
        <v>2</v>
      </c>
      <c r="AG3" s="9">
        <v>1</v>
      </c>
      <c r="AH3" s="9">
        <v>0</v>
      </c>
      <c r="AI3" s="9">
        <v>3</v>
      </c>
      <c r="AJ3" s="9">
        <v>4</v>
      </c>
      <c r="AK3" s="9">
        <v>1</v>
      </c>
      <c r="AL3" s="9"/>
      <c r="AM3" s="3"/>
      <c r="AO3" s="2" t="str">
        <f>H3</f>
        <v>France</v>
      </c>
      <c r="AP3" s="9">
        <f>AR3*3+AS3*1</f>
        <v>7</v>
      </c>
      <c r="AQ3" s="9">
        <f>SUM(AR3:AT3)</f>
        <v>3</v>
      </c>
      <c r="AR3" s="9">
        <f>I7</f>
        <v>2</v>
      </c>
      <c r="AS3" s="9">
        <f>J7</f>
        <v>1</v>
      </c>
      <c r="AT3" s="9">
        <f>K7</f>
        <v>0</v>
      </c>
      <c r="AU3" s="9">
        <f>AV3-AW3</f>
        <v>3</v>
      </c>
      <c r="AV3" s="9">
        <f>L7</f>
        <v>4</v>
      </c>
      <c r="AW3" s="9">
        <f>M7</f>
        <v>1</v>
      </c>
      <c r="AX3" s="4"/>
    </row>
    <row r="4" spans="2:51" x14ac:dyDescent="0.25">
      <c r="B4" s="26">
        <v>42536</v>
      </c>
      <c r="C4" s="2" t="str">
        <f>D3</f>
        <v>Suisse</v>
      </c>
      <c r="D4" s="9" t="str">
        <f>D2</f>
        <v>Roumanie</v>
      </c>
      <c r="E4" s="12">
        <v>1</v>
      </c>
      <c r="F4" s="4">
        <v>1</v>
      </c>
      <c r="G4" s="9"/>
      <c r="H4" s="19" t="str">
        <f>D2</f>
        <v>Roumanie</v>
      </c>
      <c r="I4" s="9">
        <f>IF(AND(L4="",M4=""),0,IF(L4&gt;M4,1,0))</f>
        <v>1</v>
      </c>
      <c r="J4" s="9">
        <f>IF(AND(L4="",M4=""),0,IF(L4=M4,1,0))</f>
        <v>0</v>
      </c>
      <c r="K4" s="9">
        <f>IF(AND(L4="",M4=""),0,IF(L4&lt;M4,1,0))</f>
        <v>0</v>
      </c>
      <c r="L4" s="2">
        <f>E2</f>
        <v>2</v>
      </c>
      <c r="M4" s="3">
        <f>F2</f>
        <v>1</v>
      </c>
      <c r="N4" s="9">
        <f t="shared" ref="N4:N6" si="0">IF(AND(Q4="",R4=""),0,IF(Q4&gt;R4,1,0))</f>
        <v>0</v>
      </c>
      <c r="O4" s="9">
        <f t="shared" ref="O4:O6" si="1">IF(AND(Q4="",R4=""),0,IF(Q4=R4,1,0))</f>
        <v>0</v>
      </c>
      <c r="P4" s="9">
        <f t="shared" ref="P4:P6" si="2">IF(AND(Q4="",R4=""),0,IF(Q4&lt;R4,1,0))</f>
        <v>0</v>
      </c>
      <c r="Q4" s="2"/>
      <c r="R4" s="3"/>
      <c r="S4" s="9">
        <f t="shared" ref="S4:S6" si="3">IF(AND(V4="",W4=""),0,IF(V4&gt;W4,1,0))</f>
        <v>1</v>
      </c>
      <c r="T4" s="9">
        <f t="shared" ref="T4:T6" si="4">IF(AND(V4="",W4=""),0,IF(V4=W4,1,0))</f>
        <v>0</v>
      </c>
      <c r="U4" s="9">
        <f t="shared" ref="U4:U6" si="5">IF(AND(V4="",W4=""),0,IF(V4&lt;W4,1,0))</f>
        <v>0</v>
      </c>
      <c r="V4" s="2">
        <f>F6</f>
        <v>1</v>
      </c>
      <c r="W4" s="3">
        <f>E6</f>
        <v>0</v>
      </c>
      <c r="X4" s="2">
        <f t="shared" ref="X4:X6" si="6">IF(AND(AA4="",AB4=""),0,IF(AA4&gt;AB4,1,0))</f>
        <v>0</v>
      </c>
      <c r="Y4" s="9">
        <f t="shared" ref="Y4:Y6" si="7">IF(AND(AA4="",AB4=""),0,IF(AA4=AB4,1,0))</f>
        <v>1</v>
      </c>
      <c r="Z4" s="3">
        <f t="shared" ref="Z4:Z6" si="8">IF(AND(AA4="",AB4=""),0,IF(AA4&lt;AB4,1,0))</f>
        <v>0</v>
      </c>
      <c r="AA4" s="9">
        <f>E4</f>
        <v>1</v>
      </c>
      <c r="AB4" s="3">
        <f>F4</f>
        <v>1</v>
      </c>
      <c r="AC4" s="2" t="s">
        <v>1</v>
      </c>
      <c r="AD4" s="9">
        <v>5</v>
      </c>
      <c r="AE4" s="9">
        <v>3</v>
      </c>
      <c r="AF4" s="9">
        <v>1</v>
      </c>
      <c r="AG4" s="9">
        <v>2</v>
      </c>
      <c r="AH4" s="9">
        <v>0</v>
      </c>
      <c r="AI4" s="9">
        <v>1</v>
      </c>
      <c r="AJ4" s="9">
        <v>2</v>
      </c>
      <c r="AK4" s="9">
        <v>1</v>
      </c>
      <c r="AL4" s="9"/>
      <c r="AM4" s="3"/>
      <c r="AO4" s="2" t="str">
        <f>H4</f>
        <v>Roumanie</v>
      </c>
      <c r="AP4" s="9">
        <f t="shared" ref="AP4:AP6" si="9">AR4*3+AS4*1</f>
        <v>1</v>
      </c>
      <c r="AQ4" s="9">
        <f t="shared" ref="AQ4:AQ6" si="10">SUM(AR4:AT4)</f>
        <v>3</v>
      </c>
      <c r="AR4" s="9">
        <f>N7</f>
        <v>0</v>
      </c>
      <c r="AS4" s="9">
        <f>O7</f>
        <v>1</v>
      </c>
      <c r="AT4" s="9">
        <f>P7</f>
        <v>2</v>
      </c>
      <c r="AU4" s="9">
        <f>AV4-AW4</f>
        <v>-2</v>
      </c>
      <c r="AV4" s="9">
        <f>Q7</f>
        <v>2</v>
      </c>
      <c r="AW4" s="9">
        <f>R7</f>
        <v>4</v>
      </c>
      <c r="AX4" s="4"/>
    </row>
    <row r="5" spans="2:51" x14ac:dyDescent="0.25">
      <c r="B5" s="25">
        <f>B4</f>
        <v>42536</v>
      </c>
      <c r="C5" s="2" t="str">
        <f>C3</f>
        <v>Albanie</v>
      </c>
      <c r="D5" s="9" t="str">
        <f>C2</f>
        <v>France</v>
      </c>
      <c r="E5" s="12">
        <v>0</v>
      </c>
      <c r="F5" s="4">
        <v>2</v>
      </c>
      <c r="G5" s="9"/>
      <c r="H5" s="19" t="str">
        <f>C3</f>
        <v>Albanie</v>
      </c>
      <c r="I5" s="9">
        <f t="shared" ref="I5:I6" si="11">IF(AND(L5="",M5=""),0,IF(L5&gt;M5,1,0))</f>
        <v>1</v>
      </c>
      <c r="J5" s="9">
        <f t="shared" ref="J5:J6" si="12">IF(AND(L5="",M5=""),0,IF(L5=M5,1,0))</f>
        <v>0</v>
      </c>
      <c r="K5" s="9">
        <f t="shared" ref="K5:K6" si="13">IF(AND(L5="",M5=""),0,IF(L5&lt;M5,1,0))</f>
        <v>0</v>
      </c>
      <c r="L5" s="2">
        <f>F5</f>
        <v>2</v>
      </c>
      <c r="M5" s="3">
        <f>E5</f>
        <v>0</v>
      </c>
      <c r="N5" s="9">
        <f t="shared" si="0"/>
        <v>0</v>
      </c>
      <c r="O5" s="9">
        <f t="shared" si="1"/>
        <v>0</v>
      </c>
      <c r="P5" s="9">
        <f t="shared" si="2"/>
        <v>1</v>
      </c>
      <c r="Q5" s="2">
        <f>E6</f>
        <v>0</v>
      </c>
      <c r="R5" s="3">
        <f>F6</f>
        <v>1</v>
      </c>
      <c r="S5" s="9">
        <f t="shared" si="3"/>
        <v>0</v>
      </c>
      <c r="T5" s="9">
        <f t="shared" si="4"/>
        <v>0</v>
      </c>
      <c r="U5" s="9">
        <f t="shared" si="5"/>
        <v>0</v>
      </c>
      <c r="V5" s="2"/>
      <c r="W5" s="3"/>
      <c r="X5" s="2">
        <f t="shared" si="6"/>
        <v>1</v>
      </c>
      <c r="Y5" s="9">
        <f t="shared" si="7"/>
        <v>0</v>
      </c>
      <c r="Z5" s="3">
        <f t="shared" si="8"/>
        <v>0</v>
      </c>
      <c r="AA5" s="9">
        <f>F3</f>
        <v>1</v>
      </c>
      <c r="AB5" s="3">
        <f>E3</f>
        <v>0</v>
      </c>
      <c r="AC5" s="2" t="s">
        <v>2</v>
      </c>
      <c r="AD5" s="9">
        <v>3</v>
      </c>
      <c r="AE5" s="9">
        <v>3</v>
      </c>
      <c r="AF5" s="9">
        <v>1</v>
      </c>
      <c r="AG5" s="9">
        <v>0</v>
      </c>
      <c r="AH5" s="9">
        <v>2</v>
      </c>
      <c r="AI5" s="9">
        <v>-2</v>
      </c>
      <c r="AJ5" s="9">
        <v>1</v>
      </c>
      <c r="AK5" s="9">
        <v>3</v>
      </c>
      <c r="AL5" s="9"/>
      <c r="AM5" s="3"/>
      <c r="AO5" s="2" t="str">
        <f>H5</f>
        <v>Albanie</v>
      </c>
      <c r="AP5" s="9">
        <f t="shared" si="9"/>
        <v>3</v>
      </c>
      <c r="AQ5" s="9">
        <f t="shared" si="10"/>
        <v>3</v>
      </c>
      <c r="AR5" s="9">
        <f>S7</f>
        <v>1</v>
      </c>
      <c r="AS5" s="9">
        <f>T7</f>
        <v>0</v>
      </c>
      <c r="AT5" s="9">
        <f>U7</f>
        <v>2</v>
      </c>
      <c r="AU5" s="9">
        <f>AV5-AW5</f>
        <v>-2</v>
      </c>
      <c r="AV5" s="9">
        <f>V7</f>
        <v>1</v>
      </c>
      <c r="AW5" s="9">
        <f>W7</f>
        <v>3</v>
      </c>
      <c r="AX5" s="4"/>
    </row>
    <row r="6" spans="2:51" x14ac:dyDescent="0.25">
      <c r="B6" s="24">
        <v>42540</v>
      </c>
      <c r="C6" s="6" t="str">
        <f>D4</f>
        <v>Roumanie</v>
      </c>
      <c r="D6" s="7" t="str">
        <f>C5</f>
        <v>Albanie</v>
      </c>
      <c r="E6" s="22">
        <v>0</v>
      </c>
      <c r="F6" s="21">
        <v>1</v>
      </c>
      <c r="G6" s="9"/>
      <c r="H6" s="19" t="str">
        <f>D3</f>
        <v>Suisse</v>
      </c>
      <c r="I6" s="9">
        <f t="shared" si="11"/>
        <v>0</v>
      </c>
      <c r="J6" s="9">
        <f t="shared" si="12"/>
        <v>1</v>
      </c>
      <c r="K6" s="9">
        <f t="shared" si="13"/>
        <v>0</v>
      </c>
      <c r="L6" s="2">
        <f>F7</f>
        <v>0</v>
      </c>
      <c r="M6" s="3">
        <f>E7</f>
        <v>0</v>
      </c>
      <c r="N6" s="9">
        <f t="shared" si="0"/>
        <v>0</v>
      </c>
      <c r="O6" s="9">
        <f t="shared" si="1"/>
        <v>1</v>
      </c>
      <c r="P6" s="9">
        <f t="shared" si="2"/>
        <v>0</v>
      </c>
      <c r="Q6" s="2">
        <f>F4</f>
        <v>1</v>
      </c>
      <c r="R6" s="3">
        <f>E4</f>
        <v>1</v>
      </c>
      <c r="S6" s="9">
        <f t="shared" si="3"/>
        <v>0</v>
      </c>
      <c r="T6" s="9">
        <f t="shared" si="4"/>
        <v>0</v>
      </c>
      <c r="U6" s="9">
        <f t="shared" si="5"/>
        <v>1</v>
      </c>
      <c r="V6" s="10">
        <f>E3</f>
        <v>0</v>
      </c>
      <c r="W6" s="33">
        <f>F3</f>
        <v>1</v>
      </c>
      <c r="X6" s="10">
        <f t="shared" si="6"/>
        <v>0</v>
      </c>
      <c r="Y6" s="11">
        <f t="shared" si="7"/>
        <v>0</v>
      </c>
      <c r="Z6" s="33">
        <f t="shared" si="8"/>
        <v>0</v>
      </c>
      <c r="AA6" s="9"/>
      <c r="AB6" s="3"/>
      <c r="AC6" s="2" t="s">
        <v>3</v>
      </c>
      <c r="AD6" s="9">
        <v>1</v>
      </c>
      <c r="AE6" s="9">
        <v>3</v>
      </c>
      <c r="AF6" s="9">
        <v>0</v>
      </c>
      <c r="AG6" s="9">
        <v>1</v>
      </c>
      <c r="AH6" s="9">
        <v>2</v>
      </c>
      <c r="AI6" s="9">
        <v>-2</v>
      </c>
      <c r="AJ6" s="9">
        <v>2</v>
      </c>
      <c r="AK6" s="9">
        <v>4</v>
      </c>
      <c r="AL6" s="9"/>
      <c r="AM6" s="3"/>
      <c r="AO6" s="2" t="str">
        <f>H6</f>
        <v>Suisse</v>
      </c>
      <c r="AP6" s="9">
        <f t="shared" si="9"/>
        <v>5</v>
      </c>
      <c r="AQ6" s="9">
        <f t="shared" si="10"/>
        <v>3</v>
      </c>
      <c r="AR6" s="9">
        <f>X7</f>
        <v>1</v>
      </c>
      <c r="AS6" s="9">
        <f>Y7</f>
        <v>2</v>
      </c>
      <c r="AT6" s="9">
        <f>Z7</f>
        <v>0</v>
      </c>
      <c r="AU6" s="9">
        <f>AV6-AW6</f>
        <v>1</v>
      </c>
      <c r="AV6" s="9">
        <f>AA7</f>
        <v>2</v>
      </c>
      <c r="AW6" s="9">
        <f>AB7</f>
        <v>1</v>
      </c>
      <c r="AX6" s="4"/>
    </row>
    <row r="7" spans="2:51" x14ac:dyDescent="0.25">
      <c r="B7" s="25">
        <f>B6</f>
        <v>42540</v>
      </c>
      <c r="C7" s="10" t="str">
        <f>C4</f>
        <v>Suisse</v>
      </c>
      <c r="D7" s="11" t="str">
        <f>D5</f>
        <v>France</v>
      </c>
      <c r="E7" s="13">
        <v>0</v>
      </c>
      <c r="F7" s="5">
        <v>0</v>
      </c>
      <c r="G7" s="9"/>
      <c r="H7" s="20" t="s">
        <v>28</v>
      </c>
      <c r="I7" s="17">
        <f>SUM(I3:I6)</f>
        <v>2</v>
      </c>
      <c r="J7" s="17">
        <f t="shared" ref="J7:K7" si="14">SUM(J3:J6)</f>
        <v>1</v>
      </c>
      <c r="K7" s="17">
        <f t="shared" si="14"/>
        <v>0</v>
      </c>
      <c r="L7" s="16">
        <f>SUM(L3:L6)</f>
        <v>4</v>
      </c>
      <c r="M7" s="18">
        <f>SUM(M3:M6)</f>
        <v>1</v>
      </c>
      <c r="N7" s="17">
        <f>SUM(N3:N6)</f>
        <v>0</v>
      </c>
      <c r="O7" s="17">
        <f t="shared" ref="O7:P7" si="15">SUM(O3:O6)</f>
        <v>1</v>
      </c>
      <c r="P7" s="17">
        <f t="shared" si="15"/>
        <v>2</v>
      </c>
      <c r="Q7" s="16">
        <f>SUM(Q3:Q6)</f>
        <v>2</v>
      </c>
      <c r="R7" s="18">
        <f>SUM(R3:R6)</f>
        <v>4</v>
      </c>
      <c r="S7" s="17">
        <f>SUM(S3:S6)</f>
        <v>1</v>
      </c>
      <c r="T7" s="17">
        <f t="shared" ref="T7:U7" si="16">SUM(T3:T6)</f>
        <v>0</v>
      </c>
      <c r="U7" s="17">
        <f t="shared" si="16"/>
        <v>2</v>
      </c>
      <c r="V7" s="16">
        <f>SUM(V3:V6)</f>
        <v>1</v>
      </c>
      <c r="W7" s="18">
        <f>SUM(W3:W6)</f>
        <v>3</v>
      </c>
      <c r="X7" s="17">
        <f>SUM(X3:X6)</f>
        <v>1</v>
      </c>
      <c r="Y7" s="17">
        <f t="shared" ref="Y7:Z7" si="17">SUM(Y3:Y6)</f>
        <v>2</v>
      </c>
      <c r="Z7" s="17">
        <f t="shared" si="17"/>
        <v>0</v>
      </c>
      <c r="AA7" s="16">
        <f>SUM(AA3:AA6)</f>
        <v>2</v>
      </c>
      <c r="AB7" s="18">
        <f>SUM(AB3:AB6)</f>
        <v>1</v>
      </c>
      <c r="AC7" s="10"/>
      <c r="AD7" s="11"/>
      <c r="AE7" s="11"/>
      <c r="AF7" s="11"/>
      <c r="AG7" s="11"/>
      <c r="AH7" s="11"/>
      <c r="AI7" s="11"/>
      <c r="AJ7" s="11"/>
      <c r="AK7" s="11"/>
      <c r="AL7" s="11"/>
      <c r="AM7" s="33"/>
      <c r="AO7" s="10"/>
      <c r="AP7" s="11"/>
      <c r="AQ7" s="11"/>
      <c r="AR7" s="11"/>
      <c r="AS7" s="11"/>
      <c r="AT7" s="11"/>
      <c r="AU7" s="11">
        <f>SUM(AU3:AU6)</f>
        <v>0</v>
      </c>
      <c r="AV7" s="11"/>
      <c r="AW7" s="11"/>
      <c r="AX7" s="33"/>
    </row>
    <row r="8" spans="2:51" x14ac:dyDescent="0.25">
      <c r="B8" s="27"/>
      <c r="C8" s="17" t="s">
        <v>35</v>
      </c>
      <c r="D8" s="17">
        <f>SUM(E8:F8)</f>
        <v>9</v>
      </c>
      <c r="E8" s="15">
        <f>SUM(E2:E7)</f>
        <v>3</v>
      </c>
      <c r="F8" s="14">
        <f>SUM(F2:F7)</f>
        <v>6</v>
      </c>
      <c r="G8" s="9"/>
      <c r="H8" s="16"/>
      <c r="I8" s="17"/>
      <c r="J8" s="17"/>
      <c r="K8" s="17"/>
      <c r="L8" s="11"/>
      <c r="M8" s="1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  <c r="AC8" s="10"/>
      <c r="AD8" s="11"/>
      <c r="AE8" s="11"/>
      <c r="AF8" s="11"/>
      <c r="AG8" s="11"/>
      <c r="AH8" s="11"/>
      <c r="AI8" s="11"/>
      <c r="AJ8" s="11"/>
      <c r="AK8" s="11"/>
      <c r="AL8" s="11"/>
      <c r="AM8" s="33"/>
      <c r="AO8" s="45"/>
      <c r="AP8" s="11"/>
      <c r="AQ8" s="11"/>
      <c r="AR8" s="11"/>
      <c r="AS8" s="11"/>
      <c r="AT8" s="11"/>
      <c r="AU8" s="9"/>
      <c r="AV8" s="9"/>
      <c r="AW8" s="9"/>
      <c r="AX8" s="3"/>
    </row>
    <row r="9" spans="2:51" x14ac:dyDescent="0.25">
      <c r="B9" s="96" t="s">
        <v>32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8"/>
      <c r="AO9" s="40"/>
      <c r="AP9" s="38"/>
      <c r="AQ9" s="38"/>
      <c r="AR9" s="38"/>
      <c r="AS9" s="38"/>
      <c r="AT9" s="38"/>
      <c r="AU9" s="38"/>
      <c r="AV9" s="38"/>
      <c r="AW9" s="38"/>
      <c r="AX9" s="39"/>
    </row>
    <row r="10" spans="2:51" ht="15.75" x14ac:dyDescent="0.25">
      <c r="B10" s="32">
        <v>42532</v>
      </c>
      <c r="C10" s="6" t="s">
        <v>29</v>
      </c>
      <c r="D10" s="7" t="s">
        <v>5</v>
      </c>
      <c r="E10" s="22">
        <v>2</v>
      </c>
      <c r="F10" s="21">
        <v>1</v>
      </c>
      <c r="G10" s="9"/>
      <c r="H10" s="23"/>
      <c r="I10" s="7"/>
      <c r="J10" s="7"/>
      <c r="K10" s="7"/>
      <c r="L10" s="99" t="str">
        <f>H11</f>
        <v>Pays de Galles</v>
      </c>
      <c r="M10" s="100"/>
      <c r="N10" s="31"/>
      <c r="O10" s="31"/>
      <c r="P10" s="31"/>
      <c r="Q10" s="99" t="str">
        <f>H12</f>
        <v>Slovaquie</v>
      </c>
      <c r="R10" s="100"/>
      <c r="S10" s="31"/>
      <c r="T10" s="31"/>
      <c r="U10" s="31"/>
      <c r="V10" s="99" t="str">
        <f>H13</f>
        <v>Angleterre</v>
      </c>
      <c r="W10" s="100"/>
      <c r="X10" s="31"/>
      <c r="Y10" s="31"/>
      <c r="Z10" s="31"/>
      <c r="AA10" s="99" t="str">
        <f>H14</f>
        <v>Russie</v>
      </c>
      <c r="AB10" s="103"/>
      <c r="AC10" s="6" t="s">
        <v>42</v>
      </c>
      <c r="AD10" s="7" t="s">
        <v>11</v>
      </c>
      <c r="AE10" s="7" t="s">
        <v>7</v>
      </c>
      <c r="AF10" s="7" t="s">
        <v>8</v>
      </c>
      <c r="AG10" s="7" t="s">
        <v>9</v>
      </c>
      <c r="AH10" s="7" t="s">
        <v>10</v>
      </c>
      <c r="AI10" s="7" t="s">
        <v>36</v>
      </c>
      <c r="AJ10" s="7" t="s">
        <v>25</v>
      </c>
      <c r="AK10" s="7" t="s">
        <v>26</v>
      </c>
      <c r="AL10" s="7"/>
      <c r="AM10" s="8"/>
      <c r="AO10" s="2"/>
      <c r="AP10" s="9" t="s">
        <v>11</v>
      </c>
      <c r="AQ10" s="9" t="s">
        <v>7</v>
      </c>
      <c r="AR10" s="9" t="s">
        <v>8</v>
      </c>
      <c r="AS10" s="9" t="s">
        <v>9</v>
      </c>
      <c r="AT10" s="9" t="s">
        <v>10</v>
      </c>
      <c r="AU10" s="9" t="s">
        <v>36</v>
      </c>
      <c r="AV10" s="9" t="s">
        <v>25</v>
      </c>
      <c r="AW10" s="9" t="s">
        <v>26</v>
      </c>
      <c r="AX10" s="4"/>
      <c r="AY10" s="30"/>
    </row>
    <row r="11" spans="2:51" x14ac:dyDescent="0.25">
      <c r="B11" s="34">
        <f>B10</f>
        <v>42532</v>
      </c>
      <c r="C11" s="10" t="s">
        <v>4</v>
      </c>
      <c r="D11" s="11" t="s">
        <v>6</v>
      </c>
      <c r="E11" s="13">
        <v>1</v>
      </c>
      <c r="F11" s="5">
        <v>1</v>
      </c>
      <c r="G11" s="9"/>
      <c r="H11" s="19" t="str">
        <f>C10</f>
        <v>Pays de Galles</v>
      </c>
      <c r="I11" s="9">
        <f>IF(AND(L11="",M11=""),0,IF(L11&gt;M11,1,0))</f>
        <v>0</v>
      </c>
      <c r="J11" s="9">
        <f>IF(AND(L11="",M11=""),0,IF(L11=M11,1,0))</f>
        <v>0</v>
      </c>
      <c r="K11" s="9">
        <f>IF(AND(L11="",M11=""),0,IF(L11&lt;M11,1,0))</f>
        <v>0</v>
      </c>
      <c r="L11" s="2"/>
      <c r="M11" s="3"/>
      <c r="N11" s="9">
        <f>IF(AND(Q11="",R11=""),0,IF(Q11&gt;R11,1,0))</f>
        <v>0</v>
      </c>
      <c r="O11" s="9">
        <f>IF(AND(Q11="",R11=""),0,IF(Q11=R11,1,0))</f>
        <v>0</v>
      </c>
      <c r="P11" s="9">
        <f>IF(AND(Q11="",R11=""),0,IF(Q11&lt;R11,1,0))</f>
        <v>1</v>
      </c>
      <c r="Q11" s="2">
        <f>F10</f>
        <v>1</v>
      </c>
      <c r="R11" s="3">
        <f>E10</f>
        <v>2</v>
      </c>
      <c r="S11" s="9">
        <f>IF(AND(V11="",W11=""),0,IF(V11&gt;W11,1,0))</f>
        <v>1</v>
      </c>
      <c r="T11" s="9">
        <f>IF(AND(V11="",W11=""),0,IF(V11=W11,1,0))</f>
        <v>0</v>
      </c>
      <c r="U11" s="9">
        <f>IF(AND(V11="",W11=""),0,IF(V11&lt;W11,1,0))</f>
        <v>0</v>
      </c>
      <c r="V11" s="6">
        <f>E13</f>
        <v>2</v>
      </c>
      <c r="W11" s="8">
        <f>F13</f>
        <v>1</v>
      </c>
      <c r="X11" s="6">
        <f>IF(AND(AA11="",AB11=""),0,IF(AA11&gt;AB11,1,0))</f>
        <v>0</v>
      </c>
      <c r="Y11" s="7">
        <f>IF(AND(AA11="",AB11=""),0,IF(AA11=AB11,1,0))</f>
        <v>0</v>
      </c>
      <c r="Z11" s="8">
        <f>IF(AND(AA11="",AB11=""),0,IF(AA11&lt;AB11,1,0))</f>
        <v>1</v>
      </c>
      <c r="AA11" s="9">
        <f>E15</f>
        <v>0</v>
      </c>
      <c r="AB11" s="3">
        <f>F15</f>
        <v>3</v>
      </c>
      <c r="AC11" s="2" t="s">
        <v>29</v>
      </c>
      <c r="AD11" s="9">
        <v>6</v>
      </c>
      <c r="AE11" s="9">
        <v>3</v>
      </c>
      <c r="AF11" s="9">
        <v>2</v>
      </c>
      <c r="AG11" s="9">
        <v>0</v>
      </c>
      <c r="AH11" s="9">
        <v>1</v>
      </c>
      <c r="AI11" s="9">
        <v>3</v>
      </c>
      <c r="AJ11" s="9">
        <v>6</v>
      </c>
      <c r="AK11" s="9">
        <v>3</v>
      </c>
      <c r="AL11" s="9"/>
      <c r="AM11" s="3"/>
      <c r="AO11" s="2" t="str">
        <f>H11</f>
        <v>Pays de Galles</v>
      </c>
      <c r="AP11" s="9">
        <f>(AR11*3)+(AS11*1)</f>
        <v>6</v>
      </c>
      <c r="AQ11" s="9">
        <f>SUM(AR11:AT11)</f>
        <v>3</v>
      </c>
      <c r="AR11" s="9">
        <f>I15</f>
        <v>2</v>
      </c>
      <c r="AS11" s="9">
        <f>J15</f>
        <v>0</v>
      </c>
      <c r="AT11" s="9">
        <f>K15</f>
        <v>1</v>
      </c>
      <c r="AU11" s="9">
        <f>AV11-AW11</f>
        <v>3</v>
      </c>
      <c r="AV11" s="9">
        <f>L15</f>
        <v>6</v>
      </c>
      <c r="AW11" s="9">
        <f>M15</f>
        <v>3</v>
      </c>
      <c r="AX11" s="4"/>
    </row>
    <row r="12" spans="2:51" x14ac:dyDescent="0.25">
      <c r="B12" s="32">
        <v>42536</v>
      </c>
      <c r="C12" s="2" t="str">
        <f>D11</f>
        <v>Russie</v>
      </c>
      <c r="D12" s="9" t="str">
        <f>D10</f>
        <v>Slovaquie</v>
      </c>
      <c r="E12" s="12">
        <v>1</v>
      </c>
      <c r="F12" s="4">
        <v>2</v>
      </c>
      <c r="G12" s="9"/>
      <c r="H12" s="19" t="str">
        <f>D10</f>
        <v>Slovaquie</v>
      </c>
      <c r="I12" s="9">
        <f t="shared" ref="I12:I14" si="18">IF(AND(L12="",M12=""),0,IF(L12&gt;M12,1,0))</f>
        <v>1</v>
      </c>
      <c r="J12" s="9">
        <f t="shared" ref="J12:J14" si="19">IF(AND(L12="",M12=""),0,IF(L12=M12,1,0))</f>
        <v>0</v>
      </c>
      <c r="K12" s="9">
        <f t="shared" ref="K12:K14" si="20">IF(AND(L12="",M12=""),0,IF(L12&lt;M12,1,0))</f>
        <v>0</v>
      </c>
      <c r="L12" s="2">
        <f>E10</f>
        <v>2</v>
      </c>
      <c r="M12" s="3">
        <f>F10</f>
        <v>1</v>
      </c>
      <c r="N12" s="9">
        <f t="shared" ref="N12:N14" si="21">IF(AND(Q12="",R12=""),0,IF(Q12&gt;R12,1,0))</f>
        <v>0</v>
      </c>
      <c r="O12" s="9">
        <f t="shared" ref="O12:O14" si="22">IF(AND(Q12="",R12=""),0,IF(Q12=R12,1,0))</f>
        <v>0</v>
      </c>
      <c r="P12" s="9">
        <f t="shared" ref="P12:P14" si="23">IF(AND(Q12="",R12=""),0,IF(Q12&lt;R12,1,0))</f>
        <v>0</v>
      </c>
      <c r="Q12" s="2"/>
      <c r="R12" s="3"/>
      <c r="S12" s="9">
        <f t="shared" ref="S12:S14" si="24">IF(AND(V12="",W12=""),0,IF(V12&gt;W12,1,0))</f>
        <v>0</v>
      </c>
      <c r="T12" s="9">
        <f t="shared" ref="T12:T14" si="25">IF(AND(V12="",W12=""),0,IF(V12=W12,1,0))</f>
        <v>1</v>
      </c>
      <c r="U12" s="9">
        <f t="shared" ref="U12:U14" si="26">IF(AND(V12="",W12=""),0,IF(V12&lt;W12,1,0))</f>
        <v>0</v>
      </c>
      <c r="V12" s="2">
        <f>F14</f>
        <v>0</v>
      </c>
      <c r="W12" s="3">
        <f>E14</f>
        <v>0</v>
      </c>
      <c r="X12" s="2">
        <f t="shared" ref="X12:X14" si="27">IF(AND(AA12="",AB12=""),0,IF(AA12&gt;AB12,1,0))</f>
        <v>0</v>
      </c>
      <c r="Y12" s="9">
        <f t="shared" ref="Y12:Y14" si="28">IF(AND(AA12="",AB12=""),0,IF(AA12=AB12,1,0))</f>
        <v>0</v>
      </c>
      <c r="Z12" s="3">
        <f t="shared" ref="Z12:Z14" si="29">IF(AND(AA12="",AB12=""),0,IF(AA12&lt;AB12,1,0))</f>
        <v>1</v>
      </c>
      <c r="AA12" s="9">
        <f>E12</f>
        <v>1</v>
      </c>
      <c r="AB12" s="3">
        <f>F12</f>
        <v>2</v>
      </c>
      <c r="AC12" s="2" t="s">
        <v>4</v>
      </c>
      <c r="AD12" s="9">
        <v>5</v>
      </c>
      <c r="AE12" s="9">
        <v>3</v>
      </c>
      <c r="AF12" s="9">
        <v>1</v>
      </c>
      <c r="AG12" s="9">
        <v>2</v>
      </c>
      <c r="AH12" s="9">
        <v>0</v>
      </c>
      <c r="AI12" s="9">
        <v>1</v>
      </c>
      <c r="AJ12" s="9">
        <v>3</v>
      </c>
      <c r="AK12" s="9">
        <v>2</v>
      </c>
      <c r="AL12" s="9"/>
      <c r="AM12" s="3"/>
      <c r="AO12" s="2" t="str">
        <f>H12</f>
        <v>Slovaquie</v>
      </c>
      <c r="AP12" s="9">
        <f t="shared" ref="AP12:AP14" si="30">(AR12*3)+(AS12*1)</f>
        <v>4</v>
      </c>
      <c r="AQ12" s="9">
        <f t="shared" ref="AQ12:AQ14" si="31">SUM(AR12:AT12)</f>
        <v>3</v>
      </c>
      <c r="AR12" s="9">
        <f>N15</f>
        <v>1</v>
      </c>
      <c r="AS12" s="9">
        <f>O15</f>
        <v>1</v>
      </c>
      <c r="AT12" s="9">
        <f>P15</f>
        <v>1</v>
      </c>
      <c r="AU12" s="9">
        <f>AV12-AW12</f>
        <v>0</v>
      </c>
      <c r="AV12" s="9">
        <f>Q15</f>
        <v>3</v>
      </c>
      <c r="AW12" s="9">
        <f>R15</f>
        <v>3</v>
      </c>
      <c r="AX12" s="4"/>
    </row>
    <row r="13" spans="2:51" x14ac:dyDescent="0.25">
      <c r="B13" s="35">
        <v>42537</v>
      </c>
      <c r="C13" s="2" t="str">
        <f>C11</f>
        <v>Angleterre</v>
      </c>
      <c r="D13" s="9" t="str">
        <f>C10</f>
        <v>Pays de Galles</v>
      </c>
      <c r="E13" s="12">
        <v>2</v>
      </c>
      <c r="F13" s="4">
        <v>1</v>
      </c>
      <c r="G13" s="9"/>
      <c r="H13" s="19" t="str">
        <f>C11</f>
        <v>Angleterre</v>
      </c>
      <c r="I13" s="9">
        <f t="shared" si="18"/>
        <v>0</v>
      </c>
      <c r="J13" s="9">
        <f t="shared" si="19"/>
        <v>0</v>
      </c>
      <c r="K13" s="9">
        <f t="shared" si="20"/>
        <v>1</v>
      </c>
      <c r="L13" s="2">
        <f>F13</f>
        <v>1</v>
      </c>
      <c r="M13" s="3">
        <f>E13</f>
        <v>2</v>
      </c>
      <c r="N13" s="9">
        <f t="shared" si="21"/>
        <v>0</v>
      </c>
      <c r="O13" s="9">
        <f t="shared" si="22"/>
        <v>1</v>
      </c>
      <c r="P13" s="9">
        <f t="shared" si="23"/>
        <v>0</v>
      </c>
      <c r="Q13" s="2">
        <f>E14</f>
        <v>0</v>
      </c>
      <c r="R13" s="3">
        <f>F14</f>
        <v>0</v>
      </c>
      <c r="S13" s="9">
        <f t="shared" si="24"/>
        <v>0</v>
      </c>
      <c r="T13" s="9">
        <f t="shared" si="25"/>
        <v>0</v>
      </c>
      <c r="U13" s="9">
        <f t="shared" si="26"/>
        <v>0</v>
      </c>
      <c r="V13" s="2"/>
      <c r="W13" s="3"/>
      <c r="X13" s="2">
        <f t="shared" si="27"/>
        <v>0</v>
      </c>
      <c r="Y13" s="9">
        <f t="shared" si="28"/>
        <v>1</v>
      </c>
      <c r="Z13" s="3">
        <f t="shared" si="29"/>
        <v>0</v>
      </c>
      <c r="AA13" s="9">
        <f>F11</f>
        <v>1</v>
      </c>
      <c r="AB13" s="3">
        <f>E11</f>
        <v>1</v>
      </c>
      <c r="AC13" s="2" t="s">
        <v>5</v>
      </c>
      <c r="AD13" s="9">
        <v>4</v>
      </c>
      <c r="AE13" s="9">
        <v>3</v>
      </c>
      <c r="AF13" s="9">
        <v>1</v>
      </c>
      <c r="AG13" s="9">
        <v>1</v>
      </c>
      <c r="AH13" s="9">
        <v>1</v>
      </c>
      <c r="AI13" s="9">
        <v>0</v>
      </c>
      <c r="AJ13" s="9">
        <v>3</v>
      </c>
      <c r="AK13" s="9">
        <v>3</v>
      </c>
      <c r="AL13" s="9"/>
      <c r="AM13" s="3"/>
      <c r="AO13" s="2" t="str">
        <f>H13</f>
        <v>Angleterre</v>
      </c>
      <c r="AP13" s="9">
        <f t="shared" si="30"/>
        <v>5</v>
      </c>
      <c r="AQ13" s="9">
        <f t="shared" si="31"/>
        <v>3</v>
      </c>
      <c r="AR13" s="9">
        <f>S15</f>
        <v>1</v>
      </c>
      <c r="AS13" s="9">
        <f>T15</f>
        <v>2</v>
      </c>
      <c r="AT13" s="9">
        <f>U15</f>
        <v>0</v>
      </c>
      <c r="AU13" s="9">
        <f>AV13-AW13</f>
        <v>1</v>
      </c>
      <c r="AV13" s="9">
        <f>V15</f>
        <v>3</v>
      </c>
      <c r="AW13" s="9">
        <f>W15</f>
        <v>2</v>
      </c>
      <c r="AX13" s="4"/>
    </row>
    <row r="14" spans="2:51" x14ac:dyDescent="0.25">
      <c r="B14" s="34">
        <v>42541</v>
      </c>
      <c r="C14" s="6" t="str">
        <f>D12</f>
        <v>Slovaquie</v>
      </c>
      <c r="D14" s="7" t="str">
        <f>C13</f>
        <v>Angleterre</v>
      </c>
      <c r="E14" s="22">
        <v>0</v>
      </c>
      <c r="F14" s="21">
        <v>0</v>
      </c>
      <c r="G14" s="9"/>
      <c r="H14" s="19" t="str">
        <f>D11</f>
        <v>Russie</v>
      </c>
      <c r="I14" s="9">
        <f t="shared" si="18"/>
        <v>1</v>
      </c>
      <c r="J14" s="9">
        <f t="shared" si="19"/>
        <v>0</v>
      </c>
      <c r="K14" s="9">
        <f t="shared" si="20"/>
        <v>0</v>
      </c>
      <c r="L14" s="2">
        <f>F15</f>
        <v>3</v>
      </c>
      <c r="M14" s="3">
        <f>E15</f>
        <v>0</v>
      </c>
      <c r="N14" s="9">
        <f t="shared" si="21"/>
        <v>1</v>
      </c>
      <c r="O14" s="9">
        <f t="shared" si="22"/>
        <v>0</v>
      </c>
      <c r="P14" s="9">
        <f t="shared" si="23"/>
        <v>0</v>
      </c>
      <c r="Q14" s="2">
        <f>F12</f>
        <v>2</v>
      </c>
      <c r="R14" s="3">
        <f>E12</f>
        <v>1</v>
      </c>
      <c r="S14" s="9">
        <f t="shared" si="24"/>
        <v>0</v>
      </c>
      <c r="T14" s="9">
        <f t="shared" si="25"/>
        <v>1</v>
      </c>
      <c r="U14" s="9">
        <f t="shared" si="26"/>
        <v>0</v>
      </c>
      <c r="V14" s="10">
        <f>E11</f>
        <v>1</v>
      </c>
      <c r="W14" s="33">
        <f>F11</f>
        <v>1</v>
      </c>
      <c r="X14" s="10">
        <f t="shared" si="27"/>
        <v>0</v>
      </c>
      <c r="Y14" s="11">
        <f t="shared" si="28"/>
        <v>0</v>
      </c>
      <c r="Z14" s="33">
        <f t="shared" si="29"/>
        <v>0</v>
      </c>
      <c r="AA14" s="9"/>
      <c r="AB14" s="3"/>
      <c r="AC14" s="2" t="s">
        <v>6</v>
      </c>
      <c r="AD14" s="9">
        <v>1</v>
      </c>
      <c r="AE14" s="9">
        <v>3</v>
      </c>
      <c r="AF14" s="9">
        <v>0</v>
      </c>
      <c r="AG14" s="9">
        <v>1</v>
      </c>
      <c r="AH14" s="9">
        <v>2</v>
      </c>
      <c r="AI14" s="9">
        <v>-4</v>
      </c>
      <c r="AJ14" s="9">
        <v>2</v>
      </c>
      <c r="AK14" s="9">
        <v>6</v>
      </c>
      <c r="AL14" s="9"/>
      <c r="AM14" s="3"/>
      <c r="AO14" s="2" t="str">
        <f>H14</f>
        <v>Russie</v>
      </c>
      <c r="AP14" s="9">
        <f t="shared" si="30"/>
        <v>1</v>
      </c>
      <c r="AQ14" s="9">
        <f t="shared" si="31"/>
        <v>3</v>
      </c>
      <c r="AR14" s="9">
        <f>X15</f>
        <v>0</v>
      </c>
      <c r="AS14" s="9">
        <f>Y15</f>
        <v>1</v>
      </c>
      <c r="AT14" s="9">
        <f>Z15</f>
        <v>2</v>
      </c>
      <c r="AU14" s="9">
        <f>AV14-AW14</f>
        <v>-4</v>
      </c>
      <c r="AV14" s="9">
        <f>AA15</f>
        <v>2</v>
      </c>
      <c r="AW14" s="9">
        <f>AB15</f>
        <v>6</v>
      </c>
      <c r="AX14" s="4"/>
    </row>
    <row r="15" spans="2:51" x14ac:dyDescent="0.25">
      <c r="B15" s="35">
        <f>B14</f>
        <v>42541</v>
      </c>
      <c r="C15" s="10" t="str">
        <f>C12</f>
        <v>Russie</v>
      </c>
      <c r="D15" s="11" t="str">
        <f>D13</f>
        <v>Pays de Galles</v>
      </c>
      <c r="E15" s="13">
        <v>0</v>
      </c>
      <c r="F15" s="5">
        <v>3</v>
      </c>
      <c r="G15" s="9"/>
      <c r="H15" s="20" t="s">
        <v>28</v>
      </c>
      <c r="I15" s="17">
        <f>SUM(I11:I14)</f>
        <v>2</v>
      </c>
      <c r="J15" s="17">
        <f t="shared" ref="J15:K15" si="32">SUM(J11:J14)</f>
        <v>0</v>
      </c>
      <c r="K15" s="17">
        <f t="shared" si="32"/>
        <v>1</v>
      </c>
      <c r="L15" s="16">
        <f>SUM(L11:L14)</f>
        <v>6</v>
      </c>
      <c r="M15" s="18">
        <f>SUM(M11:M14)</f>
        <v>3</v>
      </c>
      <c r="N15" s="17">
        <f>SUM(N11:N14)</f>
        <v>1</v>
      </c>
      <c r="O15" s="17">
        <f t="shared" ref="O15:P15" si="33">SUM(O11:O14)</f>
        <v>1</v>
      </c>
      <c r="P15" s="17">
        <f t="shared" si="33"/>
        <v>1</v>
      </c>
      <c r="Q15" s="16">
        <f>SUM(Q11:Q14)</f>
        <v>3</v>
      </c>
      <c r="R15" s="18">
        <f>SUM(R11:R14)</f>
        <v>3</v>
      </c>
      <c r="S15" s="17">
        <f>SUM(S11:S14)</f>
        <v>1</v>
      </c>
      <c r="T15" s="17">
        <f t="shared" ref="T15:U15" si="34">SUM(T11:T14)</f>
        <v>2</v>
      </c>
      <c r="U15" s="17">
        <f t="shared" si="34"/>
        <v>0</v>
      </c>
      <c r="V15" s="16">
        <f>SUM(V11:V14)</f>
        <v>3</v>
      </c>
      <c r="W15" s="18">
        <f>SUM(W11:W14)</f>
        <v>2</v>
      </c>
      <c r="X15" s="17">
        <f>SUM(X11:X14)</f>
        <v>0</v>
      </c>
      <c r="Y15" s="17">
        <f t="shared" ref="Y15:Z15" si="35">SUM(Y11:Y14)</f>
        <v>1</v>
      </c>
      <c r="Z15" s="17">
        <f t="shared" si="35"/>
        <v>2</v>
      </c>
      <c r="AA15" s="16">
        <f>SUM(AA11:AA14)</f>
        <v>2</v>
      </c>
      <c r="AB15" s="18">
        <f>SUM(AB11:AB14)</f>
        <v>6</v>
      </c>
      <c r="AC15" s="10"/>
      <c r="AD15" s="11"/>
      <c r="AE15" s="11"/>
      <c r="AF15" s="11"/>
      <c r="AG15" s="11"/>
      <c r="AH15" s="11"/>
      <c r="AI15" s="11"/>
      <c r="AJ15" s="11"/>
      <c r="AK15" s="11"/>
      <c r="AL15" s="11"/>
      <c r="AM15" s="33"/>
      <c r="AO15" s="10"/>
      <c r="AP15" s="11"/>
      <c r="AQ15" s="11"/>
      <c r="AR15" s="11"/>
      <c r="AS15" s="11"/>
      <c r="AT15" s="11"/>
      <c r="AU15" s="11">
        <f>SUM(AU11:AU14)</f>
        <v>0</v>
      </c>
      <c r="AV15" s="11"/>
      <c r="AW15" s="11"/>
      <c r="AX15" s="33"/>
    </row>
    <row r="16" spans="2:51" x14ac:dyDescent="0.25">
      <c r="B16" s="27"/>
      <c r="C16" s="16" t="s">
        <v>35</v>
      </c>
      <c r="D16" s="17">
        <f>SUM(E16:F16)</f>
        <v>14</v>
      </c>
      <c r="E16" s="15">
        <f>SUM(E10:E15)</f>
        <v>6</v>
      </c>
      <c r="F16" s="14">
        <f>SUM(F10:F15)</f>
        <v>8</v>
      </c>
      <c r="G16" s="9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7"/>
      <c r="AE16" s="17"/>
      <c r="AF16" s="17"/>
      <c r="AG16" s="17"/>
      <c r="AH16" s="17"/>
      <c r="AI16" s="17"/>
      <c r="AJ16" s="17"/>
      <c r="AK16" s="17"/>
      <c r="AL16" s="17"/>
      <c r="AM16" s="18"/>
      <c r="AO16" s="41"/>
      <c r="AP16" s="17"/>
      <c r="AQ16" s="17"/>
      <c r="AR16" s="17"/>
      <c r="AS16" s="17"/>
      <c r="AT16" s="17"/>
      <c r="AU16" s="9"/>
      <c r="AV16" s="9"/>
      <c r="AW16" s="9"/>
      <c r="AX16" s="4"/>
    </row>
    <row r="17" spans="2:51" x14ac:dyDescent="0.25">
      <c r="B17" s="96" t="s">
        <v>38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8"/>
      <c r="AO17" s="40"/>
      <c r="AP17" s="38"/>
      <c r="AQ17" s="38"/>
      <c r="AR17" s="38"/>
      <c r="AS17" s="38"/>
      <c r="AT17" s="38"/>
      <c r="AU17" s="38"/>
      <c r="AV17" s="38"/>
      <c r="AW17" s="38"/>
      <c r="AX17" s="39"/>
    </row>
    <row r="18" spans="2:51" ht="15.75" x14ac:dyDescent="0.25">
      <c r="B18" s="26" t="s">
        <v>30</v>
      </c>
      <c r="C18" s="6" t="s">
        <v>13</v>
      </c>
      <c r="D18" s="7" t="s">
        <v>41</v>
      </c>
      <c r="E18" s="22">
        <v>1</v>
      </c>
      <c r="F18" s="21">
        <v>0</v>
      </c>
      <c r="G18" s="9"/>
      <c r="H18" s="23"/>
      <c r="I18" s="7"/>
      <c r="J18" s="7"/>
      <c r="K18" s="7"/>
      <c r="L18" s="99" t="str">
        <f>H19</f>
        <v>Pologne</v>
      </c>
      <c r="M18" s="100"/>
      <c r="N18" s="31"/>
      <c r="O18" s="31"/>
      <c r="P18" s="31"/>
      <c r="Q18" s="99" t="str">
        <f>H20</f>
        <v>Irlande du Nord</v>
      </c>
      <c r="R18" s="100"/>
      <c r="S18" s="31"/>
      <c r="T18" s="31"/>
      <c r="U18" s="31"/>
      <c r="V18" s="99" t="str">
        <f>H21</f>
        <v>Allemagne</v>
      </c>
      <c r="W18" s="100"/>
      <c r="X18" s="31"/>
      <c r="Y18" s="31"/>
      <c r="Z18" s="31"/>
      <c r="AA18" s="99" t="str">
        <f>H22</f>
        <v>Ukraine</v>
      </c>
      <c r="AB18" s="100"/>
      <c r="AC18" s="6" t="s">
        <v>42</v>
      </c>
      <c r="AD18" s="7" t="s">
        <v>11</v>
      </c>
      <c r="AE18" s="7" t="s">
        <v>7</v>
      </c>
      <c r="AF18" s="7" t="s">
        <v>8</v>
      </c>
      <c r="AG18" s="7" t="s">
        <v>9</v>
      </c>
      <c r="AH18" s="7" t="s">
        <v>10</v>
      </c>
      <c r="AI18" s="7" t="s">
        <v>36</v>
      </c>
      <c r="AJ18" s="7" t="s">
        <v>25</v>
      </c>
      <c r="AK18" s="7" t="s">
        <v>26</v>
      </c>
      <c r="AL18" s="7"/>
      <c r="AM18" s="8"/>
      <c r="AO18" s="2"/>
      <c r="AP18" s="9" t="s">
        <v>11</v>
      </c>
      <c r="AQ18" s="9" t="s">
        <v>7</v>
      </c>
      <c r="AR18" s="9" t="s">
        <v>8</v>
      </c>
      <c r="AS18" s="9" t="s">
        <v>9</v>
      </c>
      <c r="AT18" s="9" t="s">
        <v>10</v>
      </c>
      <c r="AU18" s="9" t="s">
        <v>36</v>
      </c>
      <c r="AV18" s="9" t="s">
        <v>25</v>
      </c>
      <c r="AW18" s="9" t="s">
        <v>26</v>
      </c>
      <c r="AX18" s="4"/>
      <c r="AY18" s="30"/>
    </row>
    <row r="19" spans="2:51" x14ac:dyDescent="0.25">
      <c r="B19" s="24">
        <v>42544</v>
      </c>
      <c r="C19" s="10" t="s">
        <v>12</v>
      </c>
      <c r="D19" s="11" t="s">
        <v>14</v>
      </c>
      <c r="E19" s="13">
        <v>2</v>
      </c>
      <c r="F19" s="5">
        <v>0</v>
      </c>
      <c r="G19" s="9"/>
      <c r="H19" s="19" t="str">
        <f>C18</f>
        <v>Pologne</v>
      </c>
      <c r="I19" s="9">
        <f>IF(AND(L19="",M19=""),0,IF(L19&gt;M19,1,0))</f>
        <v>0</v>
      </c>
      <c r="J19" s="9">
        <f>IF(AND(L19="",M19=""),0,IF(L19=M19,1,0))</f>
        <v>0</v>
      </c>
      <c r="K19" s="9">
        <f>IF(AND(L19="",M19=""),0,IF(L19&lt;M19,1,0))</f>
        <v>0</v>
      </c>
      <c r="L19" s="2"/>
      <c r="M19" s="3"/>
      <c r="N19" s="9">
        <f>IF(AND(Q19="",R19=""),0,IF(Q19&gt;R19,1,0))</f>
        <v>0</v>
      </c>
      <c r="O19" s="9">
        <f>IF(AND(Q19="",R19=""),0,IF(Q19=R19,1,0))</f>
        <v>0</v>
      </c>
      <c r="P19" s="9">
        <f>IF(AND(Q19="",R19=""),0,IF(Q19&lt;R19,1,0))</f>
        <v>1</v>
      </c>
      <c r="Q19" s="2">
        <f>F18</f>
        <v>0</v>
      </c>
      <c r="R19" s="3">
        <f>E18</f>
        <v>1</v>
      </c>
      <c r="S19" s="9">
        <f>IF(AND(V19="",W19=""),0,IF(V19&gt;W19,1,0))</f>
        <v>0</v>
      </c>
      <c r="T19" s="9">
        <f>IF(AND(V19="",W19=""),0,IF(V19=W19,1,0))</f>
        <v>1</v>
      </c>
      <c r="U19" s="9">
        <f>IF(AND(V19="",W19=""),0,IF(V19&lt;W19,1,0))</f>
        <v>0</v>
      </c>
      <c r="V19" s="6">
        <f>E21</f>
        <v>0</v>
      </c>
      <c r="W19" s="8">
        <f>F21</f>
        <v>0</v>
      </c>
      <c r="X19" s="6">
        <f>IF(AND(AA19="",AB19=""),0,IF(AA19&gt;AB19,1,0))</f>
        <v>0</v>
      </c>
      <c r="Y19" s="7">
        <f>IF(AND(AA19="",AB19=""),0,IF(AA19=AB19,1,0))</f>
        <v>0</v>
      </c>
      <c r="Z19" s="8">
        <f>IF(AND(AA19="",AB19=""),0,IF(AA19&lt;AB19,1,0))</f>
        <v>1</v>
      </c>
      <c r="AA19" s="9">
        <f>E23</f>
        <v>0</v>
      </c>
      <c r="AB19" s="3">
        <f>F23</f>
        <v>1</v>
      </c>
      <c r="AC19" s="2" t="s">
        <v>12</v>
      </c>
      <c r="AD19" s="9">
        <v>7</v>
      </c>
      <c r="AE19" s="9">
        <v>3</v>
      </c>
      <c r="AF19" s="9">
        <v>2</v>
      </c>
      <c r="AG19" s="9">
        <v>1</v>
      </c>
      <c r="AH19" s="9">
        <v>0</v>
      </c>
      <c r="AI19" s="9">
        <v>3</v>
      </c>
      <c r="AJ19" s="9">
        <v>3</v>
      </c>
      <c r="AK19" s="9">
        <v>0</v>
      </c>
      <c r="AL19" s="9"/>
      <c r="AM19" s="3"/>
      <c r="AO19" s="2" t="str">
        <f>H19</f>
        <v>Pologne</v>
      </c>
      <c r="AP19" s="9">
        <f>AR19*3+AS19*1</f>
        <v>7</v>
      </c>
      <c r="AQ19" s="9">
        <f>SUM(AR19:AT19)</f>
        <v>3</v>
      </c>
      <c r="AR19" s="9">
        <f>I23</f>
        <v>2</v>
      </c>
      <c r="AS19" s="9">
        <f>J23</f>
        <v>1</v>
      </c>
      <c r="AT19" s="9">
        <f>K23</f>
        <v>0</v>
      </c>
      <c r="AU19" s="9">
        <f>AV19-AW19</f>
        <v>2</v>
      </c>
      <c r="AV19" s="9">
        <f>L23</f>
        <v>2</v>
      </c>
      <c r="AW19" s="9">
        <f>M23</f>
        <v>0</v>
      </c>
      <c r="AX19" s="4"/>
    </row>
    <row r="20" spans="2:51" x14ac:dyDescent="0.25">
      <c r="B20" s="26">
        <v>42537</v>
      </c>
      <c r="C20" s="2" t="str">
        <f>D19</f>
        <v>Ukraine</v>
      </c>
      <c r="D20" s="9" t="str">
        <f>D18</f>
        <v>Irlande du Nord</v>
      </c>
      <c r="E20" s="12">
        <v>0</v>
      </c>
      <c r="F20" s="4">
        <v>2</v>
      </c>
      <c r="G20" s="9"/>
      <c r="H20" s="19" t="str">
        <f>D18</f>
        <v>Irlande du Nord</v>
      </c>
      <c r="I20" s="9">
        <f t="shared" ref="I20:I22" si="36">IF(AND(L20="",M20=""),0,IF(L20&gt;M20,1,0))</f>
        <v>1</v>
      </c>
      <c r="J20" s="9">
        <f t="shared" ref="J20:J22" si="37">IF(AND(L20="",M20=""),0,IF(L20=M20,1,0))</f>
        <v>0</v>
      </c>
      <c r="K20" s="9">
        <f t="shared" ref="K20:K22" si="38">IF(AND(L20="",M20=""),0,IF(L20&lt;M20,1,0))</f>
        <v>0</v>
      </c>
      <c r="L20" s="2">
        <f>E18</f>
        <v>1</v>
      </c>
      <c r="M20" s="3">
        <f>F18</f>
        <v>0</v>
      </c>
      <c r="N20" s="9">
        <f t="shared" ref="N20:N22" si="39">IF(AND(Q20="",R20=""),0,IF(Q20&gt;R20,1,0))</f>
        <v>0</v>
      </c>
      <c r="O20" s="9">
        <f t="shared" ref="O20:O22" si="40">IF(AND(Q20="",R20=""),0,IF(Q20=R20,1,0))</f>
        <v>0</v>
      </c>
      <c r="P20" s="9">
        <f t="shared" ref="P20:P22" si="41">IF(AND(Q20="",R20=""),0,IF(Q20&lt;R20,1,0))</f>
        <v>0</v>
      </c>
      <c r="Q20" s="2"/>
      <c r="R20" s="3"/>
      <c r="S20" s="9">
        <f t="shared" ref="S20:S22" si="42">IF(AND(V20="",W20=""),0,IF(V20&gt;W20,1,0))</f>
        <v>1</v>
      </c>
      <c r="T20" s="9">
        <f t="shared" ref="T20:T22" si="43">IF(AND(V20="",W20=""),0,IF(V20=W20,1,0))</f>
        <v>0</v>
      </c>
      <c r="U20" s="9">
        <f t="shared" ref="U20:U22" si="44">IF(AND(V20="",W20=""),0,IF(V20&lt;W20,1,0))</f>
        <v>0</v>
      </c>
      <c r="V20" s="2">
        <f>F22</f>
        <v>1</v>
      </c>
      <c r="W20" s="3">
        <f>E22</f>
        <v>0</v>
      </c>
      <c r="X20" s="2">
        <f t="shared" ref="X20:X22" si="45">IF(AND(AA20="",AB20=""),0,IF(AA20&gt;AB20,1,0))</f>
        <v>0</v>
      </c>
      <c r="Y20" s="9">
        <f t="shared" ref="Y20:Y22" si="46">IF(AND(AA20="",AB20=""),0,IF(AA20=AB20,1,0))</f>
        <v>0</v>
      </c>
      <c r="Z20" s="3">
        <f t="shared" ref="Z20:Z22" si="47">IF(AND(AA20="",AB20=""),0,IF(AA20&lt;AB20,1,0))</f>
        <v>1</v>
      </c>
      <c r="AA20" s="9">
        <f>E20</f>
        <v>0</v>
      </c>
      <c r="AB20" s="3">
        <f>F20</f>
        <v>2</v>
      </c>
      <c r="AC20" s="2" t="s">
        <v>13</v>
      </c>
      <c r="AD20" s="9">
        <v>7</v>
      </c>
      <c r="AE20" s="9">
        <v>3</v>
      </c>
      <c r="AF20" s="9">
        <v>2</v>
      </c>
      <c r="AG20" s="9">
        <v>1</v>
      </c>
      <c r="AH20" s="9">
        <v>0</v>
      </c>
      <c r="AI20" s="9">
        <v>2</v>
      </c>
      <c r="AJ20" s="9">
        <v>2</v>
      </c>
      <c r="AK20" s="9">
        <v>0</v>
      </c>
      <c r="AL20" s="9"/>
      <c r="AM20" s="3"/>
      <c r="AO20" s="2" t="str">
        <f>H20</f>
        <v>Irlande du Nord</v>
      </c>
      <c r="AP20" s="9">
        <f t="shared" ref="AP20:AP22" si="48">AR20*3+AS20*1</f>
        <v>3</v>
      </c>
      <c r="AQ20" s="9">
        <f t="shared" ref="AQ20:AQ22" si="49">SUM(AR20:AT20)</f>
        <v>3</v>
      </c>
      <c r="AR20" s="9">
        <f>N23</f>
        <v>1</v>
      </c>
      <c r="AS20" s="9">
        <f>O23</f>
        <v>0</v>
      </c>
      <c r="AT20" s="9">
        <f>P23</f>
        <v>2</v>
      </c>
      <c r="AU20" s="9">
        <f>AV20-AW20</f>
        <v>0</v>
      </c>
      <c r="AV20" s="9">
        <f>Q23</f>
        <v>2</v>
      </c>
      <c r="AW20" s="9">
        <f>R23</f>
        <v>2</v>
      </c>
      <c r="AX20" s="4"/>
    </row>
    <row r="21" spans="2:51" x14ac:dyDescent="0.25">
      <c r="B21" s="25">
        <f t="shared" ref="B21:B23" si="50">B20</f>
        <v>42537</v>
      </c>
      <c r="C21" s="2" t="str">
        <f>C19</f>
        <v>Allemagne</v>
      </c>
      <c r="D21" s="9" t="str">
        <f>C18</f>
        <v>Pologne</v>
      </c>
      <c r="E21" s="12">
        <v>0</v>
      </c>
      <c r="F21" s="4">
        <v>0</v>
      </c>
      <c r="G21" s="9"/>
      <c r="H21" s="19" t="str">
        <f>C19</f>
        <v>Allemagne</v>
      </c>
      <c r="I21" s="9">
        <f t="shared" si="36"/>
        <v>0</v>
      </c>
      <c r="J21" s="9">
        <f t="shared" si="37"/>
        <v>1</v>
      </c>
      <c r="K21" s="9">
        <f t="shared" si="38"/>
        <v>0</v>
      </c>
      <c r="L21" s="2">
        <f>F21</f>
        <v>0</v>
      </c>
      <c r="M21" s="3">
        <f>E21</f>
        <v>0</v>
      </c>
      <c r="N21" s="9">
        <f t="shared" si="39"/>
        <v>0</v>
      </c>
      <c r="O21" s="9">
        <f t="shared" si="40"/>
        <v>0</v>
      </c>
      <c r="P21" s="9">
        <f t="shared" si="41"/>
        <v>1</v>
      </c>
      <c r="Q21" s="2">
        <f>E22</f>
        <v>0</v>
      </c>
      <c r="R21" s="3">
        <f>F22</f>
        <v>1</v>
      </c>
      <c r="S21" s="9">
        <f t="shared" si="42"/>
        <v>0</v>
      </c>
      <c r="T21" s="9">
        <f t="shared" si="43"/>
        <v>0</v>
      </c>
      <c r="U21" s="9">
        <f t="shared" si="44"/>
        <v>0</v>
      </c>
      <c r="V21" s="2"/>
      <c r="W21" s="3"/>
      <c r="X21" s="2">
        <f t="shared" si="45"/>
        <v>0</v>
      </c>
      <c r="Y21" s="9">
        <f t="shared" si="46"/>
        <v>0</v>
      </c>
      <c r="Z21" s="3">
        <f t="shared" si="47"/>
        <v>1</v>
      </c>
      <c r="AA21" s="9">
        <f>F19</f>
        <v>0</v>
      </c>
      <c r="AB21" s="3">
        <f>E19</f>
        <v>2</v>
      </c>
      <c r="AC21" s="2" t="s">
        <v>41</v>
      </c>
      <c r="AD21" s="9">
        <v>3</v>
      </c>
      <c r="AE21" s="9">
        <v>3</v>
      </c>
      <c r="AF21" s="9">
        <v>1</v>
      </c>
      <c r="AG21" s="9">
        <v>0</v>
      </c>
      <c r="AH21" s="9">
        <v>2</v>
      </c>
      <c r="AI21" s="9">
        <v>0</v>
      </c>
      <c r="AJ21" s="9">
        <v>2</v>
      </c>
      <c r="AK21" s="9">
        <v>2</v>
      </c>
      <c r="AL21" s="9"/>
      <c r="AM21" s="3"/>
      <c r="AO21" s="2" t="str">
        <f>H21</f>
        <v>Allemagne</v>
      </c>
      <c r="AP21" s="9">
        <f t="shared" si="48"/>
        <v>7</v>
      </c>
      <c r="AQ21" s="9">
        <f t="shared" si="49"/>
        <v>3</v>
      </c>
      <c r="AR21" s="9">
        <f>S23</f>
        <v>2</v>
      </c>
      <c r="AS21" s="9">
        <f>T23</f>
        <v>1</v>
      </c>
      <c r="AT21" s="9">
        <f>U23</f>
        <v>0</v>
      </c>
      <c r="AU21" s="9">
        <f>AV21-AW21</f>
        <v>3</v>
      </c>
      <c r="AV21" s="9">
        <f>V23</f>
        <v>3</v>
      </c>
      <c r="AW21" s="9">
        <f>W23</f>
        <v>0</v>
      </c>
      <c r="AX21" s="4"/>
    </row>
    <row r="22" spans="2:51" x14ac:dyDescent="0.25">
      <c r="B22" s="24">
        <v>42542</v>
      </c>
      <c r="C22" s="6" t="str">
        <f>D20</f>
        <v>Irlande du Nord</v>
      </c>
      <c r="D22" s="7" t="str">
        <f>C21</f>
        <v>Allemagne</v>
      </c>
      <c r="E22" s="22">
        <v>0</v>
      </c>
      <c r="F22" s="21">
        <v>1</v>
      </c>
      <c r="G22" s="9"/>
      <c r="H22" s="19" t="str">
        <f>D19</f>
        <v>Ukraine</v>
      </c>
      <c r="I22" s="9">
        <f t="shared" si="36"/>
        <v>1</v>
      </c>
      <c r="J22" s="9">
        <f t="shared" si="37"/>
        <v>0</v>
      </c>
      <c r="K22" s="9">
        <f t="shared" si="38"/>
        <v>0</v>
      </c>
      <c r="L22" s="2">
        <f>F23</f>
        <v>1</v>
      </c>
      <c r="M22" s="3">
        <f>E23</f>
        <v>0</v>
      </c>
      <c r="N22" s="9">
        <f t="shared" si="39"/>
        <v>1</v>
      </c>
      <c r="O22" s="9">
        <f t="shared" si="40"/>
        <v>0</v>
      </c>
      <c r="P22" s="9">
        <f t="shared" si="41"/>
        <v>0</v>
      </c>
      <c r="Q22" s="2">
        <f>F20</f>
        <v>2</v>
      </c>
      <c r="R22" s="3">
        <f>E20</f>
        <v>0</v>
      </c>
      <c r="S22" s="9">
        <f t="shared" si="42"/>
        <v>1</v>
      </c>
      <c r="T22" s="9">
        <f t="shared" si="43"/>
        <v>0</v>
      </c>
      <c r="U22" s="9">
        <f t="shared" si="44"/>
        <v>0</v>
      </c>
      <c r="V22" s="10">
        <f>E19</f>
        <v>2</v>
      </c>
      <c r="W22" s="33">
        <f>F19</f>
        <v>0</v>
      </c>
      <c r="X22" s="10">
        <f t="shared" si="45"/>
        <v>0</v>
      </c>
      <c r="Y22" s="11">
        <f t="shared" si="46"/>
        <v>0</v>
      </c>
      <c r="Z22" s="33">
        <f t="shared" si="47"/>
        <v>0</v>
      </c>
      <c r="AA22" s="9"/>
      <c r="AB22" s="3"/>
      <c r="AC22" s="2" t="s">
        <v>14</v>
      </c>
      <c r="AD22" s="9">
        <v>0</v>
      </c>
      <c r="AE22" s="9">
        <v>3</v>
      </c>
      <c r="AF22" s="9">
        <v>0</v>
      </c>
      <c r="AG22" s="9">
        <v>0</v>
      </c>
      <c r="AH22" s="9">
        <v>3</v>
      </c>
      <c r="AI22" s="9">
        <v>-5</v>
      </c>
      <c r="AJ22" s="9">
        <v>0</v>
      </c>
      <c r="AK22" s="9">
        <v>5</v>
      </c>
      <c r="AL22" s="9"/>
      <c r="AM22" s="3"/>
      <c r="AO22" s="2" t="str">
        <f>H22</f>
        <v>Ukraine</v>
      </c>
      <c r="AP22" s="9">
        <f t="shared" si="48"/>
        <v>0</v>
      </c>
      <c r="AQ22" s="9">
        <f t="shared" si="49"/>
        <v>3</v>
      </c>
      <c r="AR22" s="9">
        <f>X23</f>
        <v>0</v>
      </c>
      <c r="AS22" s="9">
        <f>Y23</f>
        <v>0</v>
      </c>
      <c r="AT22" s="9">
        <f>Z23</f>
        <v>3</v>
      </c>
      <c r="AU22" s="9">
        <f>AV22-AW22</f>
        <v>-5</v>
      </c>
      <c r="AV22" s="9">
        <f>AA23</f>
        <v>0</v>
      </c>
      <c r="AW22" s="9">
        <f>AB23</f>
        <v>5</v>
      </c>
      <c r="AX22" s="4"/>
    </row>
    <row r="23" spans="2:51" x14ac:dyDescent="0.25">
      <c r="B23" s="25">
        <f t="shared" si="50"/>
        <v>42542</v>
      </c>
      <c r="C23" s="10" t="str">
        <f>C20</f>
        <v>Ukraine</v>
      </c>
      <c r="D23" s="11" t="str">
        <f>D21</f>
        <v>Pologne</v>
      </c>
      <c r="E23" s="13">
        <v>0</v>
      </c>
      <c r="F23" s="5">
        <v>1</v>
      </c>
      <c r="G23" s="9"/>
      <c r="H23" s="20" t="s">
        <v>28</v>
      </c>
      <c r="I23" s="17">
        <f>SUM(I19:I22)</f>
        <v>2</v>
      </c>
      <c r="J23" s="17">
        <f t="shared" ref="J23:K23" si="51">SUM(J19:J22)</f>
        <v>1</v>
      </c>
      <c r="K23" s="17">
        <f t="shared" si="51"/>
        <v>0</v>
      </c>
      <c r="L23" s="16">
        <f>SUM(L19:L22)</f>
        <v>2</v>
      </c>
      <c r="M23" s="18">
        <f>SUM(M19:M22)</f>
        <v>0</v>
      </c>
      <c r="N23" s="17">
        <f>SUM(N19:N22)</f>
        <v>1</v>
      </c>
      <c r="O23" s="17">
        <f t="shared" ref="O23:P23" si="52">SUM(O19:O22)</f>
        <v>0</v>
      </c>
      <c r="P23" s="17">
        <f t="shared" si="52"/>
        <v>2</v>
      </c>
      <c r="Q23" s="16">
        <f>SUM(Q19:Q22)</f>
        <v>2</v>
      </c>
      <c r="R23" s="18">
        <f>SUM(R19:R22)</f>
        <v>2</v>
      </c>
      <c r="S23" s="17">
        <f>SUM(S19:S22)</f>
        <v>2</v>
      </c>
      <c r="T23" s="17">
        <f t="shared" ref="T23:U23" si="53">SUM(T19:T22)</f>
        <v>1</v>
      </c>
      <c r="U23" s="17">
        <f t="shared" si="53"/>
        <v>0</v>
      </c>
      <c r="V23" s="16">
        <f>SUM(V19:V22)</f>
        <v>3</v>
      </c>
      <c r="W23" s="18">
        <f>SUM(W19:W22)</f>
        <v>0</v>
      </c>
      <c r="X23" s="17">
        <f>SUM(X19:X22)</f>
        <v>0</v>
      </c>
      <c r="Y23" s="17">
        <f t="shared" ref="Y23:Z23" si="54">SUM(Y19:Y22)</f>
        <v>0</v>
      </c>
      <c r="Z23" s="17">
        <f t="shared" si="54"/>
        <v>3</v>
      </c>
      <c r="AA23" s="16">
        <f>SUM(AA19:AA22)</f>
        <v>0</v>
      </c>
      <c r="AB23" s="18">
        <f>SUM(AB19:AB22)</f>
        <v>5</v>
      </c>
      <c r="AC23" s="10"/>
      <c r="AD23" s="11"/>
      <c r="AE23" s="11"/>
      <c r="AF23" s="11"/>
      <c r="AG23" s="11"/>
      <c r="AH23" s="11"/>
      <c r="AI23" s="11"/>
      <c r="AJ23" s="11"/>
      <c r="AK23" s="11"/>
      <c r="AL23" s="11"/>
      <c r="AM23" s="33"/>
      <c r="AO23" s="10"/>
      <c r="AP23" s="11"/>
      <c r="AQ23" s="11"/>
      <c r="AR23" s="11"/>
      <c r="AS23" s="11"/>
      <c r="AT23" s="11"/>
      <c r="AU23" s="11">
        <f>SUM(AU19:AU22)</f>
        <v>0</v>
      </c>
      <c r="AV23" s="11"/>
      <c r="AW23" s="11"/>
      <c r="AX23" s="33"/>
    </row>
    <row r="24" spans="2:51" x14ac:dyDescent="0.25">
      <c r="B24" s="27"/>
      <c r="C24" s="17" t="s">
        <v>35</v>
      </c>
      <c r="D24" s="17">
        <f>SUM(E24:F24)</f>
        <v>7</v>
      </c>
      <c r="E24" s="15">
        <f>SUM(E18:E23)</f>
        <v>3</v>
      </c>
      <c r="F24" s="14">
        <f>SUM(F18:F23)</f>
        <v>4</v>
      </c>
      <c r="G24" s="9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  <c r="AC24" s="16"/>
      <c r="AD24" s="17"/>
      <c r="AE24" s="17"/>
      <c r="AF24" s="17"/>
      <c r="AG24" s="17"/>
      <c r="AH24" s="17"/>
      <c r="AI24" s="17"/>
      <c r="AJ24" s="17"/>
      <c r="AK24" s="17"/>
      <c r="AL24" s="17"/>
      <c r="AM24" s="18"/>
      <c r="AO24" s="41"/>
      <c r="AP24" s="17"/>
      <c r="AQ24" s="17"/>
      <c r="AR24" s="17"/>
      <c r="AS24" s="17"/>
      <c r="AT24" s="17"/>
      <c r="AU24" s="9"/>
      <c r="AV24" s="9"/>
      <c r="AW24" s="9"/>
      <c r="AX24" s="4"/>
    </row>
    <row r="25" spans="2:51" s="12" customFormat="1" x14ac:dyDescent="0.25">
      <c r="B25" s="96" t="s">
        <v>33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8"/>
      <c r="AN25" s="28"/>
      <c r="AO25" s="40"/>
      <c r="AP25" s="38"/>
      <c r="AQ25" s="38"/>
      <c r="AR25" s="38"/>
      <c r="AS25" s="38"/>
      <c r="AT25" s="38"/>
      <c r="AU25" s="38"/>
      <c r="AV25" s="38"/>
      <c r="AW25" s="38"/>
      <c r="AX25" s="39"/>
      <c r="AY25" s="28"/>
    </row>
    <row r="26" spans="2:51" ht="15.75" x14ac:dyDescent="0.25">
      <c r="B26" s="26" t="s">
        <v>39</v>
      </c>
      <c r="C26" s="6" t="s">
        <v>40</v>
      </c>
      <c r="D26" s="7" t="s">
        <v>15</v>
      </c>
      <c r="E26" s="22">
        <v>0</v>
      </c>
      <c r="F26" s="21">
        <v>1</v>
      </c>
      <c r="G26" s="9"/>
      <c r="H26" s="23"/>
      <c r="I26" s="7"/>
      <c r="J26" s="7"/>
      <c r="K26" s="7"/>
      <c r="L26" s="99" t="str">
        <f>H27</f>
        <v>Turquie</v>
      </c>
      <c r="M26" s="100"/>
      <c r="N26" s="31"/>
      <c r="O26" s="31"/>
      <c r="P26" s="31"/>
      <c r="Q26" s="99" t="str">
        <f>H28</f>
        <v>Croatie</v>
      </c>
      <c r="R26" s="100"/>
      <c r="S26" s="31"/>
      <c r="T26" s="31"/>
      <c r="U26" s="31"/>
      <c r="V26" s="99" t="str">
        <f>H29</f>
        <v>Espagne</v>
      </c>
      <c r="W26" s="100"/>
      <c r="X26" s="31"/>
      <c r="Y26" s="31"/>
      <c r="Z26" s="31"/>
      <c r="AA26" s="99" t="str">
        <f>H30</f>
        <v>République Tchèque</v>
      </c>
      <c r="AB26" s="100"/>
      <c r="AC26" s="6" t="s">
        <v>42</v>
      </c>
      <c r="AD26" s="7" t="s">
        <v>11</v>
      </c>
      <c r="AE26" s="7" t="s">
        <v>7</v>
      </c>
      <c r="AF26" s="7" t="s">
        <v>8</v>
      </c>
      <c r="AG26" s="7" t="s">
        <v>9</v>
      </c>
      <c r="AH26" s="7" t="s">
        <v>10</v>
      </c>
      <c r="AI26" s="7" t="s">
        <v>36</v>
      </c>
      <c r="AJ26" s="7" t="s">
        <v>25</v>
      </c>
      <c r="AK26" s="7" t="s">
        <v>26</v>
      </c>
      <c r="AL26" s="7"/>
      <c r="AM26" s="8"/>
      <c r="AO26" s="2"/>
      <c r="AP26" s="9" t="s">
        <v>11</v>
      </c>
      <c r="AQ26" s="9" t="s">
        <v>7</v>
      </c>
      <c r="AR26" s="9" t="s">
        <v>8</v>
      </c>
      <c r="AS26" s="9" t="s">
        <v>9</v>
      </c>
      <c r="AT26" s="9" t="s">
        <v>10</v>
      </c>
      <c r="AU26" s="9" t="s">
        <v>36</v>
      </c>
      <c r="AV26" s="9" t="s">
        <v>25</v>
      </c>
      <c r="AW26" s="9" t="s">
        <v>26</v>
      </c>
      <c r="AX26" s="4"/>
      <c r="AY26" s="30"/>
    </row>
    <row r="27" spans="2:51" x14ac:dyDescent="0.25">
      <c r="B27" s="24" t="str">
        <f>B26</f>
        <v>00/00/00</v>
      </c>
      <c r="C27" s="10" t="s">
        <v>16</v>
      </c>
      <c r="D27" s="11" t="s">
        <v>43</v>
      </c>
      <c r="E27" s="13">
        <v>1</v>
      </c>
      <c r="F27" s="5">
        <v>0</v>
      </c>
      <c r="G27" s="9"/>
      <c r="H27" s="19" t="str">
        <f>C26</f>
        <v>Turquie</v>
      </c>
      <c r="I27" s="9">
        <f>IF(AND(L27="",M27=""),0,IF(L27&gt;M27,1,0))</f>
        <v>0</v>
      </c>
      <c r="J27" s="9">
        <f>IF(AND(L27="",M27=""),0,IF(L27=M27,1,0))</f>
        <v>0</v>
      </c>
      <c r="K27" s="9">
        <f>IF(AND(L27="",M27=""),0,IF(L27&lt;M27,1,0))</f>
        <v>0</v>
      </c>
      <c r="L27" s="2"/>
      <c r="M27" s="3"/>
      <c r="N27" s="9">
        <f>IF(AND(Q27="",R27=""),0,IF(Q27&gt;R27,1,0))</f>
        <v>1</v>
      </c>
      <c r="O27" s="9">
        <f>IF(AND(Q27="",R27=""),0,IF(Q27=R27,1,0))</f>
        <v>0</v>
      </c>
      <c r="P27" s="9">
        <f>IF(AND(Q27="",R27=""),0,IF(Q27&lt;R27,1,0))</f>
        <v>0</v>
      </c>
      <c r="Q27" s="2">
        <f>F26</f>
        <v>1</v>
      </c>
      <c r="R27" s="3">
        <f>E26</f>
        <v>0</v>
      </c>
      <c r="S27" s="9">
        <f>IF(AND(V27="",W27=""),0,IF(V27&gt;W27,1,0))</f>
        <v>1</v>
      </c>
      <c r="T27" s="9">
        <f>IF(AND(V27="",W27=""),0,IF(V27=W27,1,0))</f>
        <v>0</v>
      </c>
      <c r="U27" s="9">
        <f>IF(AND(V27="",W27=""),0,IF(V27&lt;W27,1,0))</f>
        <v>0</v>
      </c>
      <c r="V27" s="6">
        <f>E29</f>
        <v>3</v>
      </c>
      <c r="W27" s="8">
        <f>F29</f>
        <v>0</v>
      </c>
      <c r="X27" s="6">
        <f>IF(AND(AA27="",AB27=""),0,IF(AA27&gt;AB27,1,0))</f>
        <v>0</v>
      </c>
      <c r="Y27" s="7">
        <f>IF(AND(AA27="",AB27=""),0,IF(AA27=AB27,1,0))</f>
        <v>0</v>
      </c>
      <c r="Z27" s="8">
        <f>IF(AND(AA27="",AB27=""),0,IF(AA27&lt;AB27,1,0))</f>
        <v>1</v>
      </c>
      <c r="AA27" s="9">
        <f>E31</f>
        <v>0</v>
      </c>
      <c r="AB27" s="3">
        <f>F31</f>
        <v>2</v>
      </c>
      <c r="AC27" s="2" t="s">
        <v>15</v>
      </c>
      <c r="AD27" s="9">
        <v>7</v>
      </c>
      <c r="AE27" s="9">
        <v>3</v>
      </c>
      <c r="AF27" s="9">
        <v>2</v>
      </c>
      <c r="AG27" s="9">
        <v>1</v>
      </c>
      <c r="AH27" s="9">
        <v>0</v>
      </c>
      <c r="AI27" s="9">
        <v>2</v>
      </c>
      <c r="AJ27" s="9">
        <v>5</v>
      </c>
      <c r="AK27" s="9">
        <v>3</v>
      </c>
      <c r="AL27" s="9"/>
      <c r="AM27" s="3"/>
      <c r="AO27" s="2" t="str">
        <f>H27</f>
        <v>Turquie</v>
      </c>
      <c r="AP27" s="9">
        <f>AR27*3+AS27*1</f>
        <v>3</v>
      </c>
      <c r="AQ27" s="9">
        <f>SUM(AR27:AT27)</f>
        <v>3</v>
      </c>
      <c r="AR27" s="9">
        <f>I31</f>
        <v>1</v>
      </c>
      <c r="AS27" s="9">
        <f>J31</f>
        <v>0</v>
      </c>
      <c r="AT27" s="9">
        <f>K31</f>
        <v>2</v>
      </c>
      <c r="AU27" s="9">
        <f>AV27-AW27</f>
        <v>-2</v>
      </c>
      <c r="AV27" s="9">
        <f>L31</f>
        <v>2</v>
      </c>
      <c r="AW27" s="9">
        <f>M31</f>
        <v>4</v>
      </c>
      <c r="AX27" s="4"/>
    </row>
    <row r="28" spans="2:51" x14ac:dyDescent="0.25">
      <c r="B28" s="26" t="str">
        <f t="shared" ref="B28:B31" si="55">B27</f>
        <v>00/00/00</v>
      </c>
      <c r="C28" s="2" t="str">
        <f>D27</f>
        <v>République Tchèque</v>
      </c>
      <c r="D28" s="9" t="str">
        <f>D26</f>
        <v>Croatie</v>
      </c>
      <c r="E28" s="29">
        <v>2</v>
      </c>
      <c r="F28" s="43">
        <v>2</v>
      </c>
      <c r="G28" s="9"/>
      <c r="H28" s="19" t="str">
        <f>D26</f>
        <v>Croatie</v>
      </c>
      <c r="I28" s="9">
        <f t="shared" ref="I28:I30" si="56">IF(AND(L28="",M28=""),0,IF(L28&gt;M28,1,0))</f>
        <v>0</v>
      </c>
      <c r="J28" s="9">
        <f t="shared" ref="J28:J30" si="57">IF(AND(L28="",M28=""),0,IF(L28=M28,1,0))</f>
        <v>0</v>
      </c>
      <c r="K28" s="9">
        <f t="shared" ref="K28:K30" si="58">IF(AND(L28="",M28=""),0,IF(L28&lt;M28,1,0))</f>
        <v>1</v>
      </c>
      <c r="L28" s="2">
        <f>E26</f>
        <v>0</v>
      </c>
      <c r="M28" s="3">
        <f>F26</f>
        <v>1</v>
      </c>
      <c r="N28" s="9">
        <f t="shared" ref="N28:N30" si="59">IF(AND(Q28="",R28=""),0,IF(Q28&gt;R28,1,0))</f>
        <v>0</v>
      </c>
      <c r="O28" s="9">
        <f t="shared" ref="O28:O30" si="60">IF(AND(Q28="",R28=""),0,IF(Q28=R28,1,0))</f>
        <v>0</v>
      </c>
      <c r="P28" s="9">
        <f t="shared" ref="P28:P30" si="61">IF(AND(Q28="",R28=""),0,IF(Q28&lt;R28,1,0))</f>
        <v>0</v>
      </c>
      <c r="Q28" s="2"/>
      <c r="R28" s="3"/>
      <c r="S28" s="9">
        <f t="shared" ref="S28:S30" si="62">IF(AND(V28="",W28=""),0,IF(V28&gt;W28,1,0))</f>
        <v>0</v>
      </c>
      <c r="T28" s="9">
        <f t="shared" ref="T28:T30" si="63">IF(AND(V28="",W28=""),0,IF(V28=W28,1,0))</f>
        <v>0</v>
      </c>
      <c r="U28" s="9">
        <f t="shared" ref="U28:U30" si="64">IF(AND(V28="",W28=""),0,IF(V28&lt;W28,1,0))</f>
        <v>1</v>
      </c>
      <c r="V28" s="2">
        <f>F30</f>
        <v>1</v>
      </c>
      <c r="W28" s="3">
        <f>E30</f>
        <v>2</v>
      </c>
      <c r="X28" s="2">
        <f t="shared" ref="X28:X30" si="65">IF(AND(AA28="",AB28=""),0,IF(AA28&gt;AB28,1,0))</f>
        <v>0</v>
      </c>
      <c r="Y28" s="9">
        <f t="shared" ref="Y28:Y30" si="66">IF(AND(AA28="",AB28=""),0,IF(AA28=AB28,1,0))</f>
        <v>1</v>
      </c>
      <c r="Z28" s="3">
        <f t="shared" ref="Z28:Z30" si="67">IF(AND(AA28="",AB28=""),0,IF(AA28&lt;AB28,1,0))</f>
        <v>0</v>
      </c>
      <c r="AA28" s="9">
        <f>E28</f>
        <v>2</v>
      </c>
      <c r="AB28" s="3">
        <f>F28</f>
        <v>2</v>
      </c>
      <c r="AC28" s="2" t="s">
        <v>16</v>
      </c>
      <c r="AD28" s="9">
        <v>6</v>
      </c>
      <c r="AE28" s="9">
        <v>3</v>
      </c>
      <c r="AF28" s="9">
        <v>2</v>
      </c>
      <c r="AG28" s="9">
        <v>0</v>
      </c>
      <c r="AH28" s="9">
        <v>1</v>
      </c>
      <c r="AI28" s="9">
        <v>3</v>
      </c>
      <c r="AJ28" s="9">
        <v>5</v>
      </c>
      <c r="AK28" s="9">
        <v>2</v>
      </c>
      <c r="AL28" s="9"/>
      <c r="AM28" s="3"/>
      <c r="AO28" s="2" t="str">
        <f>H28</f>
        <v>Croatie</v>
      </c>
      <c r="AP28" s="9">
        <f t="shared" ref="AP28:AP30" si="68">AR28*3+AS28*1</f>
        <v>7</v>
      </c>
      <c r="AQ28" s="9">
        <f t="shared" ref="AQ28:AQ30" si="69">SUM(AR28:AT28)</f>
        <v>3</v>
      </c>
      <c r="AR28" s="9">
        <f>N31</f>
        <v>2</v>
      </c>
      <c r="AS28" s="9">
        <f>O31</f>
        <v>1</v>
      </c>
      <c r="AT28" s="9">
        <f>P31</f>
        <v>0</v>
      </c>
      <c r="AU28" s="9">
        <f>AV28-AW28</f>
        <v>2</v>
      </c>
      <c r="AV28" s="9">
        <f>Q31</f>
        <v>5</v>
      </c>
      <c r="AW28" s="9">
        <f>R31</f>
        <v>3</v>
      </c>
      <c r="AX28" s="4"/>
    </row>
    <row r="29" spans="2:51" x14ac:dyDescent="0.25">
      <c r="B29" s="25" t="str">
        <f t="shared" si="55"/>
        <v>00/00/00</v>
      </c>
      <c r="C29" s="2" t="str">
        <f>C27</f>
        <v>Espagne</v>
      </c>
      <c r="D29" s="9" t="str">
        <f>C26</f>
        <v>Turquie</v>
      </c>
      <c r="E29" s="29">
        <v>3</v>
      </c>
      <c r="F29" s="43">
        <v>0</v>
      </c>
      <c r="G29" s="9"/>
      <c r="H29" s="19" t="str">
        <f>C27</f>
        <v>Espagne</v>
      </c>
      <c r="I29" s="9">
        <f t="shared" si="56"/>
        <v>0</v>
      </c>
      <c r="J29" s="9">
        <f t="shared" si="57"/>
        <v>0</v>
      </c>
      <c r="K29" s="9">
        <f t="shared" si="58"/>
        <v>1</v>
      </c>
      <c r="L29" s="2">
        <f>F29</f>
        <v>0</v>
      </c>
      <c r="M29" s="3">
        <f>E29</f>
        <v>3</v>
      </c>
      <c r="N29" s="9">
        <f t="shared" si="59"/>
        <v>1</v>
      </c>
      <c r="O29" s="9">
        <f t="shared" si="60"/>
        <v>0</v>
      </c>
      <c r="P29" s="9">
        <f t="shared" si="61"/>
        <v>0</v>
      </c>
      <c r="Q29" s="2">
        <f>E30</f>
        <v>2</v>
      </c>
      <c r="R29" s="3">
        <f>F30</f>
        <v>1</v>
      </c>
      <c r="S29" s="9">
        <f t="shared" si="62"/>
        <v>0</v>
      </c>
      <c r="T29" s="9">
        <f t="shared" si="63"/>
        <v>0</v>
      </c>
      <c r="U29" s="9">
        <f t="shared" si="64"/>
        <v>0</v>
      </c>
      <c r="V29" s="2"/>
      <c r="W29" s="3"/>
      <c r="X29" s="2">
        <f t="shared" si="65"/>
        <v>0</v>
      </c>
      <c r="Y29" s="9">
        <f t="shared" si="66"/>
        <v>0</v>
      </c>
      <c r="Z29" s="3">
        <f t="shared" si="67"/>
        <v>1</v>
      </c>
      <c r="AA29" s="9">
        <f>F27</f>
        <v>0</v>
      </c>
      <c r="AB29" s="3">
        <f>E27</f>
        <v>1</v>
      </c>
      <c r="AC29" s="2" t="s">
        <v>40</v>
      </c>
      <c r="AD29" s="9">
        <v>3</v>
      </c>
      <c r="AE29" s="9">
        <v>3</v>
      </c>
      <c r="AF29" s="9">
        <v>1</v>
      </c>
      <c r="AG29" s="9">
        <v>0</v>
      </c>
      <c r="AH29" s="9">
        <v>2</v>
      </c>
      <c r="AI29" s="9">
        <v>-2</v>
      </c>
      <c r="AJ29" s="9">
        <v>2</v>
      </c>
      <c r="AK29" s="9">
        <v>4</v>
      </c>
      <c r="AL29" s="9"/>
      <c r="AM29" s="3"/>
      <c r="AO29" s="2" t="str">
        <f>H29</f>
        <v>Espagne</v>
      </c>
      <c r="AP29" s="9">
        <f t="shared" si="68"/>
        <v>6</v>
      </c>
      <c r="AQ29" s="9">
        <f t="shared" si="69"/>
        <v>3</v>
      </c>
      <c r="AR29" s="9">
        <f>S31</f>
        <v>2</v>
      </c>
      <c r="AS29" s="9">
        <f>T31</f>
        <v>0</v>
      </c>
      <c r="AT29" s="9">
        <f>U31</f>
        <v>1</v>
      </c>
      <c r="AU29" s="9">
        <f>AV29-AW29</f>
        <v>3</v>
      </c>
      <c r="AV29" s="9">
        <f>V31</f>
        <v>5</v>
      </c>
      <c r="AW29" s="9">
        <f>W31</f>
        <v>2</v>
      </c>
      <c r="AX29" s="4"/>
    </row>
    <row r="30" spans="2:51" x14ac:dyDescent="0.25">
      <c r="B30" s="24" t="str">
        <f t="shared" si="55"/>
        <v>00/00/00</v>
      </c>
      <c r="C30" s="6" t="str">
        <f>D28</f>
        <v>Croatie</v>
      </c>
      <c r="D30" s="7" t="str">
        <f>C29</f>
        <v>Espagne</v>
      </c>
      <c r="E30" s="22">
        <v>2</v>
      </c>
      <c r="F30" s="21">
        <v>1</v>
      </c>
      <c r="G30" s="9"/>
      <c r="H30" s="19" t="str">
        <f>D27</f>
        <v>République Tchèque</v>
      </c>
      <c r="I30" s="9">
        <f t="shared" si="56"/>
        <v>1</v>
      </c>
      <c r="J30" s="9">
        <f t="shared" si="57"/>
        <v>0</v>
      </c>
      <c r="K30" s="9">
        <f t="shared" si="58"/>
        <v>0</v>
      </c>
      <c r="L30" s="2">
        <f>F31</f>
        <v>2</v>
      </c>
      <c r="M30" s="3">
        <f>E31</f>
        <v>0</v>
      </c>
      <c r="N30" s="9">
        <f t="shared" si="59"/>
        <v>0</v>
      </c>
      <c r="O30" s="9">
        <f t="shared" si="60"/>
        <v>1</v>
      </c>
      <c r="P30" s="9">
        <f t="shared" si="61"/>
        <v>0</v>
      </c>
      <c r="Q30" s="2">
        <f>F28</f>
        <v>2</v>
      </c>
      <c r="R30" s="3">
        <f>E28</f>
        <v>2</v>
      </c>
      <c r="S30" s="9">
        <f t="shared" si="62"/>
        <v>1</v>
      </c>
      <c r="T30" s="9">
        <f t="shared" si="63"/>
        <v>0</v>
      </c>
      <c r="U30" s="9">
        <f t="shared" si="64"/>
        <v>0</v>
      </c>
      <c r="V30" s="10">
        <f>E27</f>
        <v>1</v>
      </c>
      <c r="W30" s="33">
        <f>F27</f>
        <v>0</v>
      </c>
      <c r="X30" s="10">
        <f t="shared" si="65"/>
        <v>0</v>
      </c>
      <c r="Y30" s="11">
        <f t="shared" si="66"/>
        <v>0</v>
      </c>
      <c r="Z30" s="33">
        <f t="shared" si="67"/>
        <v>0</v>
      </c>
      <c r="AA30" s="9"/>
      <c r="AB30" s="3"/>
      <c r="AC30" s="2" t="s">
        <v>43</v>
      </c>
      <c r="AD30" s="9">
        <v>1</v>
      </c>
      <c r="AE30" s="9">
        <v>3</v>
      </c>
      <c r="AF30" s="9">
        <v>0</v>
      </c>
      <c r="AG30" s="9">
        <v>1</v>
      </c>
      <c r="AH30" s="9">
        <v>2</v>
      </c>
      <c r="AI30" s="9">
        <v>-3</v>
      </c>
      <c r="AJ30" s="9">
        <v>2</v>
      </c>
      <c r="AK30" s="9">
        <v>5</v>
      </c>
      <c r="AL30" s="9"/>
      <c r="AM30" s="3"/>
      <c r="AO30" s="2" t="str">
        <f>H30</f>
        <v>République Tchèque</v>
      </c>
      <c r="AP30" s="9">
        <f t="shared" si="68"/>
        <v>1</v>
      </c>
      <c r="AQ30" s="9">
        <f t="shared" si="69"/>
        <v>3</v>
      </c>
      <c r="AR30" s="9">
        <f>X31</f>
        <v>0</v>
      </c>
      <c r="AS30" s="9">
        <f>Y31</f>
        <v>1</v>
      </c>
      <c r="AT30" s="9">
        <f>Z31</f>
        <v>2</v>
      </c>
      <c r="AU30" s="9">
        <f>AV30-AW30</f>
        <v>-3</v>
      </c>
      <c r="AV30" s="9">
        <f>AA31</f>
        <v>2</v>
      </c>
      <c r="AW30" s="9">
        <f>AB31</f>
        <v>5</v>
      </c>
      <c r="AX30" s="4"/>
    </row>
    <row r="31" spans="2:51" x14ac:dyDescent="0.25">
      <c r="B31" s="25" t="str">
        <f t="shared" si="55"/>
        <v>00/00/00</v>
      </c>
      <c r="C31" s="10" t="str">
        <f>C28</f>
        <v>République Tchèque</v>
      </c>
      <c r="D31" s="11" t="str">
        <f>D29</f>
        <v>Turquie</v>
      </c>
      <c r="E31" s="13">
        <v>0</v>
      </c>
      <c r="F31" s="5">
        <v>2</v>
      </c>
      <c r="G31" s="9"/>
      <c r="H31" s="20" t="s">
        <v>28</v>
      </c>
      <c r="I31" s="17">
        <f>SUM(I27:I30)</f>
        <v>1</v>
      </c>
      <c r="J31" s="17">
        <f t="shared" ref="J31:K31" si="70">SUM(J27:J30)</f>
        <v>0</v>
      </c>
      <c r="K31" s="17">
        <f t="shared" si="70"/>
        <v>2</v>
      </c>
      <c r="L31" s="16">
        <f>SUM(L27:L30)</f>
        <v>2</v>
      </c>
      <c r="M31" s="18">
        <f>SUM(M27:M30)</f>
        <v>4</v>
      </c>
      <c r="N31" s="17">
        <f>SUM(N27:N30)</f>
        <v>2</v>
      </c>
      <c r="O31" s="17">
        <f t="shared" ref="O31:P31" si="71">SUM(O27:O30)</f>
        <v>1</v>
      </c>
      <c r="P31" s="17">
        <f t="shared" si="71"/>
        <v>0</v>
      </c>
      <c r="Q31" s="16">
        <f>SUM(Q27:Q30)</f>
        <v>5</v>
      </c>
      <c r="R31" s="18">
        <f>SUM(R27:R30)</f>
        <v>3</v>
      </c>
      <c r="S31" s="17">
        <f>SUM(S27:S30)</f>
        <v>2</v>
      </c>
      <c r="T31" s="17">
        <f t="shared" ref="T31:U31" si="72">SUM(T27:T30)</f>
        <v>0</v>
      </c>
      <c r="U31" s="17">
        <f t="shared" si="72"/>
        <v>1</v>
      </c>
      <c r="V31" s="16">
        <f>SUM(V27:V30)</f>
        <v>5</v>
      </c>
      <c r="W31" s="18">
        <f>SUM(W27:W30)</f>
        <v>2</v>
      </c>
      <c r="X31" s="17">
        <f>SUM(X27:X30)</f>
        <v>0</v>
      </c>
      <c r="Y31" s="17">
        <f t="shared" ref="Y31:Z31" si="73">SUM(Y27:Y30)</f>
        <v>1</v>
      </c>
      <c r="Z31" s="17">
        <f t="shared" si="73"/>
        <v>2</v>
      </c>
      <c r="AA31" s="16">
        <f>SUM(AA27:AA30)</f>
        <v>2</v>
      </c>
      <c r="AB31" s="18">
        <f>SUM(AB27:AB30)</f>
        <v>5</v>
      </c>
      <c r="AC31" s="10"/>
      <c r="AD31" s="11"/>
      <c r="AE31" s="11"/>
      <c r="AF31" s="11"/>
      <c r="AG31" s="11"/>
      <c r="AH31" s="11"/>
      <c r="AI31" s="11"/>
      <c r="AJ31" s="11"/>
      <c r="AK31" s="11"/>
      <c r="AL31" s="11"/>
      <c r="AM31" s="33"/>
      <c r="AO31" s="10"/>
      <c r="AP31" s="11"/>
      <c r="AQ31" s="11"/>
      <c r="AR31" s="11"/>
      <c r="AS31" s="11"/>
      <c r="AT31" s="11"/>
      <c r="AU31" s="11">
        <f>SUM(AU27:AU30)</f>
        <v>0</v>
      </c>
      <c r="AV31" s="11"/>
      <c r="AW31" s="11"/>
      <c r="AX31" s="33"/>
    </row>
    <row r="32" spans="2:51" x14ac:dyDescent="0.25">
      <c r="B32" s="27"/>
      <c r="C32" s="17" t="s">
        <v>35</v>
      </c>
      <c r="D32" s="17">
        <f>SUM(E32:F32)</f>
        <v>14</v>
      </c>
      <c r="E32" s="15">
        <f>SUM(E26:E31)</f>
        <v>8</v>
      </c>
      <c r="F32" s="14">
        <f>SUM(F26:F31)</f>
        <v>6</v>
      </c>
      <c r="G32" s="9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/>
      <c r="AC32" s="16"/>
      <c r="AD32" s="17"/>
      <c r="AE32" s="17"/>
      <c r="AF32" s="17"/>
      <c r="AG32" s="17"/>
      <c r="AH32" s="17"/>
      <c r="AI32" s="17"/>
      <c r="AJ32" s="17"/>
      <c r="AK32" s="17"/>
      <c r="AL32" s="17"/>
      <c r="AM32" s="18"/>
      <c r="AO32" s="41"/>
      <c r="AP32" s="17"/>
      <c r="AQ32" s="17"/>
      <c r="AR32" s="17"/>
      <c r="AS32" s="17"/>
      <c r="AT32" s="17"/>
      <c r="AU32" s="9"/>
      <c r="AV32" s="9"/>
      <c r="AW32" s="9"/>
      <c r="AX32" s="4"/>
    </row>
    <row r="33" spans="2:51" s="12" customFormat="1" x14ac:dyDescent="0.25">
      <c r="B33" s="96" t="s">
        <v>34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8"/>
      <c r="AN33" s="28"/>
      <c r="AO33" s="40"/>
      <c r="AP33" s="38"/>
      <c r="AQ33" s="38"/>
      <c r="AR33" s="38"/>
      <c r="AS33" s="38"/>
      <c r="AT33" s="38"/>
      <c r="AU33" s="38"/>
      <c r="AV33" s="38"/>
      <c r="AW33" s="38"/>
      <c r="AX33" s="39"/>
      <c r="AY33" s="28"/>
    </row>
    <row r="34" spans="2:51" ht="15.75" x14ac:dyDescent="0.25">
      <c r="B34" s="26" t="s">
        <v>39</v>
      </c>
      <c r="C34" s="6" t="s">
        <v>19</v>
      </c>
      <c r="D34" s="7" t="s">
        <v>20</v>
      </c>
      <c r="E34" s="22">
        <v>1</v>
      </c>
      <c r="F34" s="21">
        <v>1</v>
      </c>
      <c r="G34" s="9"/>
      <c r="H34" s="23"/>
      <c r="I34" s="7"/>
      <c r="J34" s="7"/>
      <c r="K34" s="7"/>
      <c r="L34" s="99" t="str">
        <f>H35</f>
        <v>Eire</v>
      </c>
      <c r="M34" s="100"/>
      <c r="N34" s="31"/>
      <c r="O34" s="31"/>
      <c r="P34" s="31"/>
      <c r="Q34" s="99" t="str">
        <f>H36</f>
        <v>Suède</v>
      </c>
      <c r="R34" s="100"/>
      <c r="S34" s="31"/>
      <c r="T34" s="31"/>
      <c r="U34" s="31"/>
      <c r="V34" s="99" t="str">
        <f>H37</f>
        <v>Belgique</v>
      </c>
      <c r="W34" s="100"/>
      <c r="X34" s="31"/>
      <c r="Y34" s="31"/>
      <c r="Z34" s="31"/>
      <c r="AA34" s="99" t="str">
        <f>H38</f>
        <v>Italie</v>
      </c>
      <c r="AB34" s="100"/>
      <c r="AC34" s="6" t="s">
        <v>42</v>
      </c>
      <c r="AD34" s="7" t="s">
        <v>11</v>
      </c>
      <c r="AE34" s="7" t="s">
        <v>7</v>
      </c>
      <c r="AF34" s="7" t="s">
        <v>8</v>
      </c>
      <c r="AG34" s="7" t="s">
        <v>9</v>
      </c>
      <c r="AH34" s="7" t="s">
        <v>10</v>
      </c>
      <c r="AI34" s="7" t="s">
        <v>36</v>
      </c>
      <c r="AJ34" s="7" t="s">
        <v>25</v>
      </c>
      <c r="AK34" s="7" t="s">
        <v>26</v>
      </c>
      <c r="AL34" s="7"/>
      <c r="AM34" s="8"/>
      <c r="AO34" s="2"/>
      <c r="AP34" s="9"/>
      <c r="AQ34" s="9" t="s">
        <v>7</v>
      </c>
      <c r="AR34" s="9" t="s">
        <v>8</v>
      </c>
      <c r="AS34" s="9" t="s">
        <v>9</v>
      </c>
      <c r="AT34" s="9" t="s">
        <v>10</v>
      </c>
      <c r="AU34" s="9" t="s">
        <v>27</v>
      </c>
      <c r="AV34" s="9" t="s">
        <v>25</v>
      </c>
      <c r="AW34" s="9" t="s">
        <v>26</v>
      </c>
      <c r="AX34" s="4"/>
      <c r="AY34" s="30"/>
    </row>
    <row r="35" spans="2:51" x14ac:dyDescent="0.25">
      <c r="B35" s="24" t="str">
        <f>B34</f>
        <v>00/00/00</v>
      </c>
      <c r="C35" s="10" t="s">
        <v>18</v>
      </c>
      <c r="D35" s="11" t="s">
        <v>17</v>
      </c>
      <c r="E35" s="13">
        <v>0</v>
      </c>
      <c r="F35" s="5">
        <v>2</v>
      </c>
      <c r="G35" s="9"/>
      <c r="H35" s="19" t="str">
        <f>C34</f>
        <v>Eire</v>
      </c>
      <c r="I35" s="9">
        <f>IF(AND(L35="",M35=""),0,IF(L35&gt;M35,1,0))</f>
        <v>0</v>
      </c>
      <c r="J35" s="9">
        <f>IF(AND(L35="",M35=""),0,IF(L35=M35,1,0))</f>
        <v>0</v>
      </c>
      <c r="K35" s="9">
        <f>IF(AND(L35="",M35=""),0,IF(L35&lt;M35,1,0))</f>
        <v>0</v>
      </c>
      <c r="L35" s="2"/>
      <c r="M35" s="3"/>
      <c r="N35" s="9">
        <f>IF(AND(Q35="",R35=""),0,IF(Q35&gt;R35,1,0))</f>
        <v>0</v>
      </c>
      <c r="O35" s="9">
        <f>IF(AND(Q35="",R35=""),0,IF(Q35=R35,1,0))</f>
        <v>1</v>
      </c>
      <c r="P35" s="9">
        <f>IF(AND(Q35="",R35=""),0,IF(Q35&lt;R35,1,0))</f>
        <v>0</v>
      </c>
      <c r="Q35" s="2">
        <f>F34</f>
        <v>1</v>
      </c>
      <c r="R35" s="3">
        <f>E34</f>
        <v>1</v>
      </c>
      <c r="S35" s="9">
        <f>IF(AND(V35="",W35=""),0,IF(V35&gt;W35,1,0))</f>
        <v>1</v>
      </c>
      <c r="T35" s="9">
        <f>IF(AND(V35="",W35=""),0,IF(V35=W35,1,0))</f>
        <v>0</v>
      </c>
      <c r="U35" s="9">
        <f>IF(AND(V35="",W35=""),0,IF(V35&lt;W35,1,0))</f>
        <v>0</v>
      </c>
      <c r="V35" s="6">
        <f>E37</f>
        <v>3</v>
      </c>
      <c r="W35" s="8">
        <f>F37</f>
        <v>0</v>
      </c>
      <c r="X35" s="6">
        <f>IF(AND(AA35="",AB35=""),0,IF(AA35&gt;AB35,1,0))</f>
        <v>0</v>
      </c>
      <c r="Y35" s="7">
        <f>IF(AND(AA35="",AB35=""),0,IF(AA35=AB35,1,0))</f>
        <v>0</v>
      </c>
      <c r="Z35" s="8">
        <f>IF(AND(AA35="",AB35=""),0,IF(AA35&lt;AB35,1,0))</f>
        <v>1</v>
      </c>
      <c r="AA35" s="9">
        <f>E39</f>
        <v>0</v>
      </c>
      <c r="AB35" s="3">
        <f>F39</f>
        <v>1</v>
      </c>
      <c r="AC35" s="2" t="s">
        <v>18</v>
      </c>
      <c r="AD35" s="9">
        <v>6</v>
      </c>
      <c r="AE35" s="9">
        <v>3</v>
      </c>
      <c r="AF35" s="9">
        <v>2</v>
      </c>
      <c r="AG35" s="9">
        <v>0</v>
      </c>
      <c r="AH35" s="9">
        <v>1</v>
      </c>
      <c r="AI35" s="9">
        <v>2</v>
      </c>
      <c r="AJ35" s="9">
        <v>4</v>
      </c>
      <c r="AK35" s="9">
        <v>2</v>
      </c>
      <c r="AL35" s="9"/>
      <c r="AM35" s="3"/>
      <c r="AO35" s="2" t="str">
        <f>H35</f>
        <v>Eire</v>
      </c>
      <c r="AP35" s="9">
        <f>AR35*3+AS35*1</f>
        <v>4</v>
      </c>
      <c r="AQ35" s="9">
        <f>SUM(AR35:AT35)</f>
        <v>3</v>
      </c>
      <c r="AR35" s="9">
        <f>I39</f>
        <v>1</v>
      </c>
      <c r="AS35" s="9">
        <f>J39</f>
        <v>1</v>
      </c>
      <c r="AT35" s="9">
        <f>K39</f>
        <v>1</v>
      </c>
      <c r="AU35" s="9">
        <f>AV35-AW35</f>
        <v>-2</v>
      </c>
      <c r="AV35" s="9">
        <f>L39</f>
        <v>2</v>
      </c>
      <c r="AW35" s="9">
        <f>M39</f>
        <v>4</v>
      </c>
      <c r="AX35" s="4"/>
    </row>
    <row r="36" spans="2:51" x14ac:dyDescent="0.25">
      <c r="B36" s="26" t="str">
        <f t="shared" ref="B36:B39" si="74">B35</f>
        <v>00/00/00</v>
      </c>
      <c r="C36" s="2" t="str">
        <f>D35</f>
        <v>Italie</v>
      </c>
      <c r="D36" s="9" t="str">
        <f>D34</f>
        <v>Suède</v>
      </c>
      <c r="E36" s="29">
        <v>1</v>
      </c>
      <c r="F36" s="4">
        <v>0</v>
      </c>
      <c r="G36" s="9"/>
      <c r="H36" s="19" t="str">
        <f>D34</f>
        <v>Suède</v>
      </c>
      <c r="I36" s="9">
        <f t="shared" ref="I36:I38" si="75">IF(AND(L36="",M36=""),0,IF(L36&gt;M36,1,0))</f>
        <v>0</v>
      </c>
      <c r="J36" s="9">
        <f t="shared" ref="J36:J38" si="76">IF(AND(L36="",M36=""),0,IF(L36=M36,1,0))</f>
        <v>1</v>
      </c>
      <c r="K36" s="9">
        <f t="shared" ref="K36:K38" si="77">IF(AND(L36="",M36=""),0,IF(L36&lt;M36,1,0))</f>
        <v>0</v>
      </c>
      <c r="L36" s="2">
        <f>E34</f>
        <v>1</v>
      </c>
      <c r="M36" s="3">
        <f>F34</f>
        <v>1</v>
      </c>
      <c r="N36" s="9">
        <f t="shared" ref="N36:N38" si="78">IF(AND(Q36="",R36=""),0,IF(Q36&gt;R36,1,0))</f>
        <v>0</v>
      </c>
      <c r="O36" s="9">
        <f t="shared" ref="O36:O38" si="79">IF(AND(Q36="",R36=""),0,IF(Q36=R36,1,0))</f>
        <v>0</v>
      </c>
      <c r="P36" s="9">
        <f t="shared" ref="P36:P38" si="80">IF(AND(Q36="",R36=""),0,IF(Q36&lt;R36,1,0))</f>
        <v>0</v>
      </c>
      <c r="Q36" s="2"/>
      <c r="R36" s="3"/>
      <c r="S36" s="9">
        <f t="shared" ref="S36:S38" si="81">IF(AND(V36="",W36=""),0,IF(V36&gt;W36,1,0))</f>
        <v>1</v>
      </c>
      <c r="T36" s="9">
        <f t="shared" ref="T36:T38" si="82">IF(AND(V36="",W36=""),0,IF(V36=W36,1,0))</f>
        <v>0</v>
      </c>
      <c r="U36" s="9">
        <f t="shared" ref="U36:U38" si="83">IF(AND(V36="",W36=""),0,IF(V36&lt;W36,1,0))</f>
        <v>0</v>
      </c>
      <c r="V36" s="2">
        <f>F38</f>
        <v>1</v>
      </c>
      <c r="W36" s="3">
        <f>E38</f>
        <v>0</v>
      </c>
      <c r="X36" s="2">
        <f t="shared" ref="X36:X38" si="84">IF(AND(AA36="",AB36=""),0,IF(AA36&gt;AB36,1,0))</f>
        <v>1</v>
      </c>
      <c r="Y36" s="9">
        <f t="shared" ref="Y36:Y38" si="85">IF(AND(AA36="",AB36=""),0,IF(AA36=AB36,1,0))</f>
        <v>0</v>
      </c>
      <c r="Z36" s="3">
        <f t="shared" ref="Z36:Z38" si="86">IF(AND(AA36="",AB36=""),0,IF(AA36&lt;AB36,1,0))</f>
        <v>0</v>
      </c>
      <c r="AA36" s="9">
        <f>E36</f>
        <v>1</v>
      </c>
      <c r="AB36" s="3">
        <f>F36</f>
        <v>0</v>
      </c>
      <c r="AC36" s="2" t="s">
        <v>17</v>
      </c>
      <c r="AD36" s="9">
        <v>6</v>
      </c>
      <c r="AE36" s="9">
        <v>3</v>
      </c>
      <c r="AF36" s="9">
        <v>2</v>
      </c>
      <c r="AG36" s="9">
        <v>0</v>
      </c>
      <c r="AH36" s="9">
        <v>1</v>
      </c>
      <c r="AI36" s="9">
        <v>2</v>
      </c>
      <c r="AJ36" s="9">
        <v>3</v>
      </c>
      <c r="AK36" s="9">
        <v>1</v>
      </c>
      <c r="AL36" s="9"/>
      <c r="AM36" s="3"/>
      <c r="AO36" s="2" t="str">
        <f>H36</f>
        <v>Suède</v>
      </c>
      <c r="AP36" s="9">
        <f t="shared" ref="AP36:AP38" si="87">AR36*3+AS36*1</f>
        <v>1</v>
      </c>
      <c r="AQ36" s="9">
        <f t="shared" ref="AQ36:AQ38" si="88">SUM(AR36:AT36)</f>
        <v>3</v>
      </c>
      <c r="AR36" s="9">
        <f>N39</f>
        <v>0</v>
      </c>
      <c r="AS36" s="9">
        <f>O39</f>
        <v>1</v>
      </c>
      <c r="AT36" s="9">
        <f>P39</f>
        <v>2</v>
      </c>
      <c r="AU36" s="9">
        <f>AV36-AW36</f>
        <v>-2</v>
      </c>
      <c r="AV36" s="9">
        <f>Q39</f>
        <v>1</v>
      </c>
      <c r="AW36" s="9">
        <f>R39</f>
        <v>3</v>
      </c>
      <c r="AX36" s="4"/>
    </row>
    <row r="37" spans="2:51" x14ac:dyDescent="0.25">
      <c r="B37" s="25" t="str">
        <f t="shared" si="74"/>
        <v>00/00/00</v>
      </c>
      <c r="C37" s="2" t="str">
        <f>C35</f>
        <v>Belgique</v>
      </c>
      <c r="D37" s="9" t="str">
        <f>C34</f>
        <v>Eire</v>
      </c>
      <c r="E37" s="29">
        <v>3</v>
      </c>
      <c r="F37" s="4">
        <v>0</v>
      </c>
      <c r="G37" s="9"/>
      <c r="H37" s="19" t="str">
        <f>C35</f>
        <v>Belgique</v>
      </c>
      <c r="I37" s="9">
        <f t="shared" si="75"/>
        <v>0</v>
      </c>
      <c r="J37" s="9">
        <f t="shared" si="76"/>
        <v>0</v>
      </c>
      <c r="K37" s="9">
        <f t="shared" si="77"/>
        <v>1</v>
      </c>
      <c r="L37" s="2">
        <f>F37</f>
        <v>0</v>
      </c>
      <c r="M37" s="3">
        <f>E37</f>
        <v>3</v>
      </c>
      <c r="N37" s="9">
        <f t="shared" si="78"/>
        <v>0</v>
      </c>
      <c r="O37" s="9">
        <f t="shared" si="79"/>
        <v>0</v>
      </c>
      <c r="P37" s="9">
        <f t="shared" si="80"/>
        <v>1</v>
      </c>
      <c r="Q37" s="2">
        <f>E38</f>
        <v>0</v>
      </c>
      <c r="R37" s="3">
        <f>F38</f>
        <v>1</v>
      </c>
      <c r="S37" s="9">
        <f t="shared" si="81"/>
        <v>0</v>
      </c>
      <c r="T37" s="9">
        <f t="shared" si="82"/>
        <v>0</v>
      </c>
      <c r="U37" s="9">
        <f t="shared" si="83"/>
        <v>0</v>
      </c>
      <c r="V37" s="2"/>
      <c r="W37" s="3"/>
      <c r="X37" s="2">
        <f t="shared" si="84"/>
        <v>1</v>
      </c>
      <c r="Y37" s="9">
        <f t="shared" si="85"/>
        <v>0</v>
      </c>
      <c r="Z37" s="3">
        <f t="shared" si="86"/>
        <v>0</v>
      </c>
      <c r="AA37" s="9">
        <f>F35</f>
        <v>2</v>
      </c>
      <c r="AB37" s="3">
        <f>E35</f>
        <v>0</v>
      </c>
      <c r="AC37" s="2" t="s">
        <v>19</v>
      </c>
      <c r="AD37" s="9">
        <v>4</v>
      </c>
      <c r="AE37" s="9">
        <v>3</v>
      </c>
      <c r="AF37" s="9">
        <v>1</v>
      </c>
      <c r="AG37" s="9">
        <v>1</v>
      </c>
      <c r="AH37" s="9">
        <v>1</v>
      </c>
      <c r="AI37" s="9">
        <v>-2</v>
      </c>
      <c r="AJ37" s="9">
        <v>2</v>
      </c>
      <c r="AK37" s="9">
        <v>4</v>
      </c>
      <c r="AL37" s="9"/>
      <c r="AM37" s="3"/>
      <c r="AO37" s="2" t="str">
        <f>H37</f>
        <v>Belgique</v>
      </c>
      <c r="AP37" s="9">
        <f t="shared" si="87"/>
        <v>6</v>
      </c>
      <c r="AQ37" s="9">
        <f t="shared" si="88"/>
        <v>3</v>
      </c>
      <c r="AR37" s="9">
        <f>S39</f>
        <v>2</v>
      </c>
      <c r="AS37" s="9">
        <f>T39</f>
        <v>0</v>
      </c>
      <c r="AT37" s="9">
        <f>U39</f>
        <v>1</v>
      </c>
      <c r="AU37" s="9">
        <f>AV37-AW37</f>
        <v>2</v>
      </c>
      <c r="AV37" s="9">
        <f>V39</f>
        <v>4</v>
      </c>
      <c r="AW37" s="9">
        <f>W39</f>
        <v>2</v>
      </c>
      <c r="AX37" s="4"/>
    </row>
    <row r="38" spans="2:51" x14ac:dyDescent="0.25">
      <c r="B38" s="24" t="str">
        <f t="shared" si="74"/>
        <v>00/00/00</v>
      </c>
      <c r="C38" s="6" t="str">
        <f>D36</f>
        <v>Suède</v>
      </c>
      <c r="D38" s="7" t="str">
        <f>C37</f>
        <v>Belgique</v>
      </c>
      <c r="E38" s="22">
        <v>0</v>
      </c>
      <c r="F38" s="21">
        <v>1</v>
      </c>
      <c r="G38" s="9"/>
      <c r="H38" s="19" t="str">
        <f>D35</f>
        <v>Italie</v>
      </c>
      <c r="I38" s="9">
        <f t="shared" si="75"/>
        <v>1</v>
      </c>
      <c r="J38" s="9">
        <f t="shared" si="76"/>
        <v>0</v>
      </c>
      <c r="K38" s="9">
        <f t="shared" si="77"/>
        <v>0</v>
      </c>
      <c r="L38" s="2">
        <f>F39</f>
        <v>1</v>
      </c>
      <c r="M38" s="3">
        <f>E39</f>
        <v>0</v>
      </c>
      <c r="N38" s="9">
        <f t="shared" si="78"/>
        <v>0</v>
      </c>
      <c r="O38" s="9">
        <f t="shared" si="79"/>
        <v>0</v>
      </c>
      <c r="P38" s="9">
        <f t="shared" si="80"/>
        <v>1</v>
      </c>
      <c r="Q38" s="2">
        <f>F36</f>
        <v>0</v>
      </c>
      <c r="R38" s="3">
        <f>E36</f>
        <v>1</v>
      </c>
      <c r="S38" s="9">
        <f t="shared" si="81"/>
        <v>0</v>
      </c>
      <c r="T38" s="9">
        <f t="shared" si="82"/>
        <v>0</v>
      </c>
      <c r="U38" s="9">
        <f t="shared" si="83"/>
        <v>1</v>
      </c>
      <c r="V38" s="10">
        <f>E35</f>
        <v>0</v>
      </c>
      <c r="W38" s="33">
        <f>F35</f>
        <v>2</v>
      </c>
      <c r="X38" s="10">
        <f t="shared" si="84"/>
        <v>0</v>
      </c>
      <c r="Y38" s="11">
        <f t="shared" si="85"/>
        <v>0</v>
      </c>
      <c r="Z38" s="33">
        <f t="shared" si="86"/>
        <v>0</v>
      </c>
      <c r="AA38" s="9"/>
      <c r="AB38" s="3"/>
      <c r="AC38" s="2" t="s">
        <v>20</v>
      </c>
      <c r="AD38" s="9">
        <v>1</v>
      </c>
      <c r="AE38" s="9">
        <v>3</v>
      </c>
      <c r="AF38" s="9">
        <v>0</v>
      </c>
      <c r="AG38" s="9">
        <v>1</v>
      </c>
      <c r="AH38" s="9">
        <v>2</v>
      </c>
      <c r="AI38" s="9">
        <v>-2</v>
      </c>
      <c r="AJ38" s="9">
        <v>1</v>
      </c>
      <c r="AK38" s="9">
        <v>3</v>
      </c>
      <c r="AL38" s="9"/>
      <c r="AM38" s="3"/>
      <c r="AO38" s="2" t="str">
        <f>H38</f>
        <v>Italie</v>
      </c>
      <c r="AP38" s="9">
        <f t="shared" si="87"/>
        <v>6</v>
      </c>
      <c r="AQ38" s="9">
        <f t="shared" si="88"/>
        <v>3</v>
      </c>
      <c r="AR38" s="9">
        <f>X39</f>
        <v>2</v>
      </c>
      <c r="AS38" s="9">
        <f>Y39</f>
        <v>0</v>
      </c>
      <c r="AT38" s="9">
        <f>Z39</f>
        <v>1</v>
      </c>
      <c r="AU38" s="9">
        <f>AV38-AW38</f>
        <v>2</v>
      </c>
      <c r="AV38" s="9">
        <f>AA39</f>
        <v>3</v>
      </c>
      <c r="AW38" s="9">
        <f>AB39</f>
        <v>1</v>
      </c>
      <c r="AX38" s="4"/>
    </row>
    <row r="39" spans="2:51" x14ac:dyDescent="0.25">
      <c r="B39" s="25" t="str">
        <f t="shared" si="74"/>
        <v>00/00/00</v>
      </c>
      <c r="C39" s="10" t="str">
        <f>C36</f>
        <v>Italie</v>
      </c>
      <c r="D39" s="11" t="str">
        <f>D37</f>
        <v>Eire</v>
      </c>
      <c r="E39" s="13">
        <v>0</v>
      </c>
      <c r="F39" s="5">
        <v>1</v>
      </c>
      <c r="G39" s="9"/>
      <c r="H39" s="20" t="s">
        <v>28</v>
      </c>
      <c r="I39" s="17">
        <f>SUM(I35:I38)</f>
        <v>1</v>
      </c>
      <c r="J39" s="17">
        <f t="shared" ref="J39:K39" si="89">SUM(J35:J38)</f>
        <v>1</v>
      </c>
      <c r="K39" s="17">
        <f t="shared" si="89"/>
        <v>1</v>
      </c>
      <c r="L39" s="16">
        <f>SUM(L35:L38)</f>
        <v>2</v>
      </c>
      <c r="M39" s="18">
        <f>SUM(M35:M38)</f>
        <v>4</v>
      </c>
      <c r="N39" s="17">
        <f>SUM(N35:N38)</f>
        <v>0</v>
      </c>
      <c r="O39" s="17">
        <f t="shared" ref="O39:P39" si="90">SUM(O35:O38)</f>
        <v>1</v>
      </c>
      <c r="P39" s="17">
        <f t="shared" si="90"/>
        <v>2</v>
      </c>
      <c r="Q39" s="16">
        <f>SUM(Q35:Q38)</f>
        <v>1</v>
      </c>
      <c r="R39" s="18">
        <f>SUM(R35:R38)</f>
        <v>3</v>
      </c>
      <c r="S39" s="17">
        <f>SUM(S35:S38)</f>
        <v>2</v>
      </c>
      <c r="T39" s="17">
        <f t="shared" ref="T39:U39" si="91">SUM(T35:T38)</f>
        <v>0</v>
      </c>
      <c r="U39" s="17">
        <f t="shared" si="91"/>
        <v>1</v>
      </c>
      <c r="V39" s="16">
        <f>SUM(V35:V38)</f>
        <v>4</v>
      </c>
      <c r="W39" s="18">
        <f>SUM(W35:W38)</f>
        <v>2</v>
      </c>
      <c r="X39" s="17">
        <f>SUM(X35:X38)</f>
        <v>2</v>
      </c>
      <c r="Y39" s="17">
        <f t="shared" ref="Y39:Z39" si="92">SUM(Y35:Y38)</f>
        <v>0</v>
      </c>
      <c r="Z39" s="17">
        <f t="shared" si="92"/>
        <v>1</v>
      </c>
      <c r="AA39" s="16">
        <f>SUM(AA35:AA38)</f>
        <v>3</v>
      </c>
      <c r="AB39" s="18">
        <f>SUM(AB35:AB38)</f>
        <v>1</v>
      </c>
      <c r="AC39" s="10"/>
      <c r="AD39" s="11"/>
      <c r="AE39" s="11"/>
      <c r="AF39" s="11"/>
      <c r="AG39" s="11"/>
      <c r="AH39" s="11"/>
      <c r="AI39" s="11">
        <f>SUM(AI35:AI38)</f>
        <v>0</v>
      </c>
      <c r="AJ39" s="11"/>
      <c r="AK39" s="11"/>
      <c r="AL39" s="11"/>
      <c r="AM39" s="33"/>
      <c r="AO39" s="10"/>
      <c r="AP39" s="11"/>
      <c r="AQ39" s="11"/>
      <c r="AR39" s="11"/>
      <c r="AS39" s="11"/>
      <c r="AT39" s="11"/>
      <c r="AU39" s="11">
        <f>SUM(AU35:AU38)</f>
        <v>0</v>
      </c>
      <c r="AV39" s="11"/>
      <c r="AW39" s="11"/>
      <c r="AX39" s="33"/>
    </row>
    <row r="40" spans="2:51" x14ac:dyDescent="0.25">
      <c r="B40" s="27"/>
      <c r="C40" s="17" t="s">
        <v>35</v>
      </c>
      <c r="D40" s="17">
        <f>SUM(E40:F40)</f>
        <v>10</v>
      </c>
      <c r="E40" s="15">
        <f>SUM(E34:E39)</f>
        <v>5</v>
      </c>
      <c r="F40" s="14">
        <f>SUM(F34:F39)</f>
        <v>5</v>
      </c>
      <c r="G40" s="9"/>
      <c r="H40" s="16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8"/>
      <c r="AO40" s="41"/>
      <c r="AP40" s="17"/>
      <c r="AQ40" s="17"/>
      <c r="AR40" s="17"/>
      <c r="AS40" s="17"/>
      <c r="AT40" s="17"/>
      <c r="AU40" s="9"/>
      <c r="AV40" s="9"/>
      <c r="AW40" s="9"/>
      <c r="AX40" s="4"/>
    </row>
    <row r="41" spans="2:51" x14ac:dyDescent="0.25">
      <c r="B41" s="96" t="s">
        <v>37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8"/>
      <c r="AO41" s="40"/>
      <c r="AP41" s="38"/>
      <c r="AQ41" s="38"/>
      <c r="AR41" s="38"/>
      <c r="AS41" s="38"/>
      <c r="AT41" s="38"/>
      <c r="AU41" s="38"/>
      <c r="AV41" s="38"/>
      <c r="AW41" s="38"/>
      <c r="AX41" s="39"/>
    </row>
    <row r="42" spans="2:51" ht="15.75" x14ac:dyDescent="0.25">
      <c r="B42" s="26" t="s">
        <v>39</v>
      </c>
      <c r="C42" s="6" t="s">
        <v>24</v>
      </c>
      <c r="D42" s="7" t="s">
        <v>21</v>
      </c>
      <c r="E42" s="22">
        <v>0</v>
      </c>
      <c r="F42" s="21">
        <v>2</v>
      </c>
      <c r="G42" s="9"/>
      <c r="H42" s="23"/>
      <c r="I42" s="7"/>
      <c r="J42" s="7"/>
      <c r="K42" s="7"/>
      <c r="L42" s="99" t="str">
        <f>H43</f>
        <v>Autriche</v>
      </c>
      <c r="M42" s="100"/>
      <c r="N42" s="31"/>
      <c r="O42" s="31"/>
      <c r="P42" s="31"/>
      <c r="Q42" s="99" t="str">
        <f>H44</f>
        <v>Hongrie</v>
      </c>
      <c r="R42" s="100"/>
      <c r="S42" s="31"/>
      <c r="T42" s="31"/>
      <c r="U42" s="31"/>
      <c r="V42" s="99" t="str">
        <f>H45</f>
        <v>Portugal</v>
      </c>
      <c r="W42" s="100"/>
      <c r="X42" s="31"/>
      <c r="Y42" s="31"/>
      <c r="Z42" s="31"/>
      <c r="AA42" s="99" t="str">
        <f>H46</f>
        <v>Islande</v>
      </c>
      <c r="AB42" s="100"/>
      <c r="AC42" s="6" t="s">
        <v>42</v>
      </c>
      <c r="AD42" s="7" t="s">
        <v>11</v>
      </c>
      <c r="AE42" s="7" t="s">
        <v>7</v>
      </c>
      <c r="AF42" s="7" t="s">
        <v>8</v>
      </c>
      <c r="AG42" s="7" t="s">
        <v>9</v>
      </c>
      <c r="AH42" s="7" t="s">
        <v>10</v>
      </c>
      <c r="AI42" s="7" t="s">
        <v>36</v>
      </c>
      <c r="AJ42" s="7" t="s">
        <v>25</v>
      </c>
      <c r="AK42" s="7" t="s">
        <v>26</v>
      </c>
      <c r="AL42" s="7"/>
      <c r="AM42" s="8"/>
      <c r="AO42" s="2"/>
      <c r="AP42" s="9" t="s">
        <v>11</v>
      </c>
      <c r="AQ42" s="9" t="s">
        <v>7</v>
      </c>
      <c r="AR42" s="9" t="s">
        <v>8</v>
      </c>
      <c r="AS42" s="9" t="s">
        <v>9</v>
      </c>
      <c r="AT42" s="9" t="s">
        <v>10</v>
      </c>
      <c r="AU42" s="9" t="s">
        <v>36</v>
      </c>
      <c r="AV42" s="9" t="s">
        <v>25</v>
      </c>
      <c r="AW42" s="9" t="s">
        <v>26</v>
      </c>
      <c r="AX42" s="4"/>
      <c r="AY42" s="30"/>
    </row>
    <row r="43" spans="2:51" x14ac:dyDescent="0.25">
      <c r="B43" s="24" t="str">
        <f>B42</f>
        <v>00/00/00</v>
      </c>
      <c r="C43" s="10" t="s">
        <v>23</v>
      </c>
      <c r="D43" s="11" t="s">
        <v>22</v>
      </c>
      <c r="E43" s="13">
        <v>1</v>
      </c>
      <c r="F43" s="5">
        <v>1</v>
      </c>
      <c r="G43" s="9"/>
      <c r="H43" s="19" t="str">
        <f>C42</f>
        <v>Autriche</v>
      </c>
      <c r="I43" s="9">
        <f>IF(AND(L43="",M43=""),0,IF(L43&gt;M43,1,0))</f>
        <v>0</v>
      </c>
      <c r="J43" s="9">
        <f>IF(AND(L43="",M43=""),0,IF(L43=M43,1,0))</f>
        <v>0</v>
      </c>
      <c r="K43" s="9">
        <f>IF(AND(L43="",M43=""),0,IF(L43&lt;M43,1,0))</f>
        <v>0</v>
      </c>
      <c r="L43" s="2"/>
      <c r="M43" s="3"/>
      <c r="N43" s="9">
        <f>IF(AND(Q43="",R43=""),0,IF(Q43&gt;R43,1,0))</f>
        <v>1</v>
      </c>
      <c r="O43" s="9">
        <f>IF(AND(Q43="",R43=""),0,IF(Q43=R43,1,0))</f>
        <v>0</v>
      </c>
      <c r="P43" s="9">
        <f>IF(AND(Q43="",R43=""),0,IF(Q43&lt;R43,1,0))</f>
        <v>0</v>
      </c>
      <c r="Q43" s="2">
        <f>F42</f>
        <v>2</v>
      </c>
      <c r="R43" s="3">
        <f>E42</f>
        <v>0</v>
      </c>
      <c r="S43" s="9">
        <f>IF(AND(V43="",W43=""),0,IF(V43&gt;W43,1,0))</f>
        <v>0</v>
      </c>
      <c r="T43" s="9">
        <f>IF(AND(V43="",W43=""),0,IF(V43=W43,1,0))</f>
        <v>1</v>
      </c>
      <c r="U43" s="9">
        <f>IF(AND(V43="",W43=""),0,IF(V43&lt;W43,1,0))</f>
        <v>0</v>
      </c>
      <c r="V43" s="6">
        <f>E45</f>
        <v>0</v>
      </c>
      <c r="W43" s="8">
        <f>F45</f>
        <v>0</v>
      </c>
      <c r="X43" s="6">
        <f>IF(AND(AA43="",AB43=""),0,IF(AA43&gt;AB43,1,0))</f>
        <v>1</v>
      </c>
      <c r="Y43" s="7">
        <f>IF(AND(AA43="",AB43=""),0,IF(AA43=AB43,1,0))</f>
        <v>0</v>
      </c>
      <c r="Z43" s="8">
        <f>IF(AND(AA43="",AB43=""),0,IF(AA43&lt;AB43,1,0))</f>
        <v>0</v>
      </c>
      <c r="AA43" s="9">
        <f>E47</f>
        <v>2</v>
      </c>
      <c r="AB43" s="3">
        <f>F47</f>
        <v>1</v>
      </c>
      <c r="AC43" s="2" t="s">
        <v>21</v>
      </c>
      <c r="AD43" s="9">
        <v>5</v>
      </c>
      <c r="AE43" s="9">
        <v>3</v>
      </c>
      <c r="AF43" s="9">
        <v>1</v>
      </c>
      <c r="AG43" s="9">
        <v>2</v>
      </c>
      <c r="AH43" s="9">
        <v>0</v>
      </c>
      <c r="AI43" s="9">
        <v>2</v>
      </c>
      <c r="AJ43" s="9">
        <v>6</v>
      </c>
      <c r="AK43" s="9">
        <v>4</v>
      </c>
      <c r="AL43" s="9"/>
      <c r="AM43" s="3"/>
      <c r="AO43" s="2" t="str">
        <f>H43</f>
        <v>Autriche</v>
      </c>
      <c r="AP43" s="9">
        <f>AR43*3+AS43*1</f>
        <v>1</v>
      </c>
      <c r="AQ43" s="9">
        <f>SUM(AR43:AT43)</f>
        <v>3</v>
      </c>
      <c r="AR43" s="9">
        <f>I47</f>
        <v>0</v>
      </c>
      <c r="AS43" s="9">
        <f>J47</f>
        <v>1</v>
      </c>
      <c r="AT43" s="9">
        <f>K47</f>
        <v>2</v>
      </c>
      <c r="AU43" s="9">
        <f>AV43-AW43</f>
        <v>-3</v>
      </c>
      <c r="AV43" s="9">
        <f>L47</f>
        <v>1</v>
      </c>
      <c r="AW43" s="9">
        <f>M47</f>
        <v>4</v>
      </c>
      <c r="AX43" s="4"/>
    </row>
    <row r="44" spans="2:51" x14ac:dyDescent="0.25">
      <c r="B44" s="26" t="str">
        <f t="shared" ref="B44:B47" si="93">B43</f>
        <v>00/00/00</v>
      </c>
      <c r="C44" s="2" t="str">
        <f>D43</f>
        <v>Islande</v>
      </c>
      <c r="D44" s="9" t="str">
        <f>D42</f>
        <v>Hongrie</v>
      </c>
      <c r="E44" s="29">
        <v>1</v>
      </c>
      <c r="F44" s="4">
        <v>1</v>
      </c>
      <c r="G44" s="9"/>
      <c r="H44" s="19" t="str">
        <f>D42</f>
        <v>Hongrie</v>
      </c>
      <c r="I44" s="9">
        <f t="shared" ref="I44:I46" si="94">IF(AND(L44="",M44=""),0,IF(L44&gt;M44,1,0))</f>
        <v>0</v>
      </c>
      <c r="J44" s="9">
        <f t="shared" ref="J44:J46" si="95">IF(AND(L44="",M44=""),0,IF(L44=M44,1,0))</f>
        <v>0</v>
      </c>
      <c r="K44" s="9">
        <f t="shared" ref="K44:K46" si="96">IF(AND(L44="",M44=""),0,IF(L44&lt;M44,1,0))</f>
        <v>1</v>
      </c>
      <c r="L44" s="2">
        <f>E42</f>
        <v>0</v>
      </c>
      <c r="M44" s="3">
        <f>F42</f>
        <v>2</v>
      </c>
      <c r="N44" s="9">
        <f t="shared" ref="N44:N46" si="97">IF(AND(Q44="",R44=""),0,IF(Q44&gt;R44,1,0))</f>
        <v>0</v>
      </c>
      <c r="O44" s="9">
        <f t="shared" ref="O44:O46" si="98">IF(AND(Q44="",R44=""),0,IF(Q44=R44,1,0))</f>
        <v>0</v>
      </c>
      <c r="P44" s="9">
        <f t="shared" ref="P44:P46" si="99">IF(AND(Q44="",R44=""),0,IF(Q44&lt;R44,1,0))</f>
        <v>0</v>
      </c>
      <c r="Q44" s="2"/>
      <c r="R44" s="3"/>
      <c r="S44" s="9">
        <f t="shared" ref="S44:S46" si="100">IF(AND(V44="",W44=""),0,IF(V44&gt;W44,1,0))</f>
        <v>0</v>
      </c>
      <c r="T44" s="9">
        <f t="shared" ref="T44:T46" si="101">IF(AND(V44="",W44=""),0,IF(V44=W44,1,0))</f>
        <v>1</v>
      </c>
      <c r="U44" s="9">
        <f t="shared" ref="U44:U46" si="102">IF(AND(V44="",W44=""),0,IF(V44&lt;W44,1,0))</f>
        <v>0</v>
      </c>
      <c r="V44" s="2">
        <f>F46</f>
        <v>3</v>
      </c>
      <c r="W44" s="3">
        <f>E46</f>
        <v>3</v>
      </c>
      <c r="X44" s="2">
        <f t="shared" ref="X44:X46" si="103">IF(AND(AA44="",AB44=""),0,IF(AA44&gt;AB44,1,0))</f>
        <v>0</v>
      </c>
      <c r="Y44" s="9">
        <f t="shared" ref="Y44:Y46" si="104">IF(AND(AA44="",AB44=""),0,IF(AA44=AB44,1,0))</f>
        <v>1</v>
      </c>
      <c r="Z44" s="3">
        <f t="shared" ref="Z44:Z46" si="105">IF(AND(AA44="",AB44=""),0,IF(AA44&lt;AB44,1,0))</f>
        <v>0</v>
      </c>
      <c r="AA44" s="9">
        <f>E44</f>
        <v>1</v>
      </c>
      <c r="AB44" s="3">
        <f>F44</f>
        <v>1</v>
      </c>
      <c r="AC44" s="2" t="s">
        <v>22</v>
      </c>
      <c r="AD44" s="9">
        <v>5</v>
      </c>
      <c r="AE44" s="9">
        <v>3</v>
      </c>
      <c r="AF44" s="9">
        <v>1</v>
      </c>
      <c r="AG44" s="9">
        <v>2</v>
      </c>
      <c r="AH44" s="9">
        <v>0</v>
      </c>
      <c r="AI44" s="9">
        <v>1</v>
      </c>
      <c r="AJ44" s="9">
        <v>4</v>
      </c>
      <c r="AK44" s="9">
        <v>3</v>
      </c>
      <c r="AL44" s="9"/>
      <c r="AM44" s="3"/>
      <c r="AO44" s="2" t="str">
        <f>H44</f>
        <v>Hongrie</v>
      </c>
      <c r="AP44" s="9">
        <f t="shared" ref="AP44:AP46" si="106">AR44*3+AS44*1</f>
        <v>5</v>
      </c>
      <c r="AQ44" s="9">
        <f t="shared" ref="AQ44:AQ46" si="107">SUM(AR44:AT44)</f>
        <v>3</v>
      </c>
      <c r="AR44" s="9">
        <f>N47</f>
        <v>1</v>
      </c>
      <c r="AS44" s="9">
        <f>O47</f>
        <v>2</v>
      </c>
      <c r="AT44" s="9">
        <f>P47</f>
        <v>0</v>
      </c>
      <c r="AU44" s="9">
        <f>AV44-AW44</f>
        <v>2</v>
      </c>
      <c r="AV44" s="9">
        <f>Q47</f>
        <v>6</v>
      </c>
      <c r="AW44" s="9">
        <f>R47</f>
        <v>4</v>
      </c>
      <c r="AX44" s="4"/>
    </row>
    <row r="45" spans="2:51" x14ac:dyDescent="0.25">
      <c r="B45" s="25" t="str">
        <f t="shared" si="93"/>
        <v>00/00/00</v>
      </c>
      <c r="C45" s="2" t="str">
        <f>C43</f>
        <v>Portugal</v>
      </c>
      <c r="D45" s="9" t="str">
        <f>C42</f>
        <v>Autriche</v>
      </c>
      <c r="E45" s="29">
        <v>0</v>
      </c>
      <c r="F45" s="4">
        <v>0</v>
      </c>
      <c r="G45" s="9"/>
      <c r="H45" s="19" t="str">
        <f>C43</f>
        <v>Portugal</v>
      </c>
      <c r="I45" s="9">
        <f t="shared" si="94"/>
        <v>0</v>
      </c>
      <c r="J45" s="9">
        <f t="shared" si="95"/>
        <v>1</v>
      </c>
      <c r="K45" s="9">
        <f t="shared" si="96"/>
        <v>0</v>
      </c>
      <c r="L45" s="2">
        <f>F45</f>
        <v>0</v>
      </c>
      <c r="M45" s="3">
        <f>E45</f>
        <v>0</v>
      </c>
      <c r="N45" s="9">
        <f t="shared" si="97"/>
        <v>0</v>
      </c>
      <c r="O45" s="9">
        <f t="shared" si="98"/>
        <v>1</v>
      </c>
      <c r="P45" s="9">
        <f t="shared" si="99"/>
        <v>0</v>
      </c>
      <c r="Q45" s="2">
        <f>E46</f>
        <v>3</v>
      </c>
      <c r="R45" s="3">
        <f>F46</f>
        <v>3</v>
      </c>
      <c r="S45" s="9">
        <f t="shared" si="100"/>
        <v>0</v>
      </c>
      <c r="T45" s="9">
        <f t="shared" si="101"/>
        <v>0</v>
      </c>
      <c r="U45" s="9">
        <f t="shared" si="102"/>
        <v>0</v>
      </c>
      <c r="V45" s="2"/>
      <c r="W45" s="3"/>
      <c r="X45" s="2">
        <f t="shared" si="103"/>
        <v>0</v>
      </c>
      <c r="Y45" s="9">
        <f t="shared" si="104"/>
        <v>1</v>
      </c>
      <c r="Z45" s="3">
        <f t="shared" si="105"/>
        <v>0</v>
      </c>
      <c r="AA45" s="9">
        <f>F43</f>
        <v>1</v>
      </c>
      <c r="AB45" s="3">
        <f>E43</f>
        <v>1</v>
      </c>
      <c r="AC45" s="2" t="s">
        <v>23</v>
      </c>
      <c r="AD45" s="9">
        <v>3</v>
      </c>
      <c r="AE45" s="9">
        <v>3</v>
      </c>
      <c r="AF45" s="9">
        <v>0</v>
      </c>
      <c r="AG45" s="9">
        <v>3</v>
      </c>
      <c r="AH45" s="9">
        <v>0</v>
      </c>
      <c r="AI45" s="9">
        <v>0</v>
      </c>
      <c r="AJ45" s="9">
        <v>4</v>
      </c>
      <c r="AK45" s="9">
        <v>4</v>
      </c>
      <c r="AL45" s="9"/>
      <c r="AM45" s="3"/>
      <c r="AO45" s="2" t="str">
        <f>H45</f>
        <v>Portugal</v>
      </c>
      <c r="AP45" s="9">
        <f t="shared" si="106"/>
        <v>3</v>
      </c>
      <c r="AQ45" s="9">
        <f t="shared" si="107"/>
        <v>3</v>
      </c>
      <c r="AR45" s="9">
        <f>S47</f>
        <v>0</v>
      </c>
      <c r="AS45" s="9">
        <f>T47</f>
        <v>3</v>
      </c>
      <c r="AT45" s="9">
        <f>U47</f>
        <v>0</v>
      </c>
      <c r="AU45" s="9">
        <f>AV45-AW45</f>
        <v>0</v>
      </c>
      <c r="AV45" s="9">
        <f>V47</f>
        <v>4</v>
      </c>
      <c r="AW45" s="9">
        <f>W47</f>
        <v>4</v>
      </c>
      <c r="AX45" s="4"/>
    </row>
    <row r="46" spans="2:51" x14ac:dyDescent="0.25">
      <c r="B46" s="24" t="str">
        <f t="shared" si="93"/>
        <v>00/00/00</v>
      </c>
      <c r="C46" s="6" t="str">
        <f>D44</f>
        <v>Hongrie</v>
      </c>
      <c r="D46" s="7" t="str">
        <f>C45</f>
        <v>Portugal</v>
      </c>
      <c r="E46" s="22">
        <v>3</v>
      </c>
      <c r="F46" s="21">
        <v>3</v>
      </c>
      <c r="G46" s="9"/>
      <c r="H46" s="19" t="str">
        <f>D43</f>
        <v>Islande</v>
      </c>
      <c r="I46" s="9">
        <f t="shared" si="94"/>
        <v>0</v>
      </c>
      <c r="J46" s="9">
        <f t="shared" si="95"/>
        <v>0</v>
      </c>
      <c r="K46" s="9">
        <f t="shared" si="96"/>
        <v>1</v>
      </c>
      <c r="L46" s="2">
        <f>F47</f>
        <v>1</v>
      </c>
      <c r="M46" s="3">
        <f>E47</f>
        <v>2</v>
      </c>
      <c r="N46" s="9">
        <f t="shared" si="97"/>
        <v>0</v>
      </c>
      <c r="O46" s="9">
        <f t="shared" si="98"/>
        <v>1</v>
      </c>
      <c r="P46" s="9">
        <f t="shared" si="99"/>
        <v>0</v>
      </c>
      <c r="Q46" s="2">
        <f>F44</f>
        <v>1</v>
      </c>
      <c r="R46" s="3">
        <f>E44</f>
        <v>1</v>
      </c>
      <c r="S46" s="9">
        <f t="shared" si="100"/>
        <v>0</v>
      </c>
      <c r="T46" s="9">
        <f t="shared" si="101"/>
        <v>1</v>
      </c>
      <c r="U46" s="9">
        <f t="shared" si="102"/>
        <v>0</v>
      </c>
      <c r="V46" s="10">
        <f>E43</f>
        <v>1</v>
      </c>
      <c r="W46" s="33">
        <f>F43</f>
        <v>1</v>
      </c>
      <c r="X46" s="10">
        <f t="shared" si="103"/>
        <v>0</v>
      </c>
      <c r="Y46" s="11">
        <f t="shared" si="104"/>
        <v>0</v>
      </c>
      <c r="Z46" s="33">
        <f t="shared" si="105"/>
        <v>0</v>
      </c>
      <c r="AA46" s="9"/>
      <c r="AB46" s="3"/>
      <c r="AC46" s="2" t="s">
        <v>24</v>
      </c>
      <c r="AD46" s="9">
        <v>1</v>
      </c>
      <c r="AE46" s="9">
        <v>3</v>
      </c>
      <c r="AF46" s="9">
        <v>0</v>
      </c>
      <c r="AG46" s="9">
        <v>1</v>
      </c>
      <c r="AH46" s="9">
        <v>2</v>
      </c>
      <c r="AI46" s="9">
        <v>-3</v>
      </c>
      <c r="AJ46" s="9">
        <v>1</v>
      </c>
      <c r="AK46" s="9">
        <v>4</v>
      </c>
      <c r="AL46" s="9"/>
      <c r="AM46" s="3"/>
      <c r="AO46" s="2" t="str">
        <f>H46</f>
        <v>Islande</v>
      </c>
      <c r="AP46" s="9">
        <f t="shared" si="106"/>
        <v>5</v>
      </c>
      <c r="AQ46" s="9">
        <f t="shared" si="107"/>
        <v>3</v>
      </c>
      <c r="AR46" s="9">
        <f>X47</f>
        <v>1</v>
      </c>
      <c r="AS46" s="9">
        <f>Y47</f>
        <v>2</v>
      </c>
      <c r="AT46" s="9">
        <f>Z47</f>
        <v>0</v>
      </c>
      <c r="AU46" s="9">
        <f>AV46-AW46</f>
        <v>1</v>
      </c>
      <c r="AV46" s="9">
        <f>AA47</f>
        <v>4</v>
      </c>
      <c r="AW46" s="9">
        <f>AB47</f>
        <v>3</v>
      </c>
      <c r="AX46" s="4"/>
    </row>
    <row r="47" spans="2:51" x14ac:dyDescent="0.25">
      <c r="B47" s="25" t="str">
        <f t="shared" si="93"/>
        <v>00/00/00</v>
      </c>
      <c r="C47" s="10" t="str">
        <f>C44</f>
        <v>Islande</v>
      </c>
      <c r="D47" s="11" t="str">
        <f>D45</f>
        <v>Autriche</v>
      </c>
      <c r="E47" s="13">
        <v>2</v>
      </c>
      <c r="F47" s="5">
        <v>1</v>
      </c>
      <c r="G47" s="9"/>
      <c r="H47" s="20" t="s">
        <v>28</v>
      </c>
      <c r="I47" s="17">
        <f>SUM(I43:I46)</f>
        <v>0</v>
      </c>
      <c r="J47" s="17">
        <f t="shared" ref="J47:K47" si="108">SUM(J43:J46)</f>
        <v>1</v>
      </c>
      <c r="K47" s="17">
        <f t="shared" si="108"/>
        <v>2</v>
      </c>
      <c r="L47" s="16">
        <f>SUM(L43:L46)</f>
        <v>1</v>
      </c>
      <c r="M47" s="18">
        <f>SUM(M43:M46)</f>
        <v>4</v>
      </c>
      <c r="N47" s="17">
        <f>SUM(N43:N46)</f>
        <v>1</v>
      </c>
      <c r="O47" s="17">
        <f t="shared" ref="O47:P47" si="109">SUM(O43:O46)</f>
        <v>2</v>
      </c>
      <c r="P47" s="17">
        <f t="shared" si="109"/>
        <v>0</v>
      </c>
      <c r="Q47" s="16">
        <f>SUM(Q43:Q46)</f>
        <v>6</v>
      </c>
      <c r="R47" s="18">
        <f>SUM(R43:R46)</f>
        <v>4</v>
      </c>
      <c r="S47" s="17">
        <f>SUM(S43:S46)</f>
        <v>0</v>
      </c>
      <c r="T47" s="17">
        <f t="shared" ref="T47:U47" si="110">SUM(T43:T46)</f>
        <v>3</v>
      </c>
      <c r="U47" s="17">
        <f t="shared" si="110"/>
        <v>0</v>
      </c>
      <c r="V47" s="16">
        <f>SUM(V43:V46)</f>
        <v>4</v>
      </c>
      <c r="W47" s="18">
        <f>SUM(W43:W46)</f>
        <v>4</v>
      </c>
      <c r="X47" s="17">
        <f>SUM(X43:X46)</f>
        <v>1</v>
      </c>
      <c r="Y47" s="17">
        <f t="shared" ref="Y47:Z47" si="111">SUM(Y43:Y46)</f>
        <v>2</v>
      </c>
      <c r="Z47" s="17">
        <f t="shared" si="111"/>
        <v>0</v>
      </c>
      <c r="AA47" s="16">
        <f>SUM(AA43:AA46)</f>
        <v>4</v>
      </c>
      <c r="AB47" s="18">
        <f>SUM(AB43:AB46)</f>
        <v>3</v>
      </c>
      <c r="AC47" s="10"/>
      <c r="AD47" s="11"/>
      <c r="AE47" s="11"/>
      <c r="AF47" s="11"/>
      <c r="AG47" s="11"/>
      <c r="AH47" s="11"/>
      <c r="AI47" s="11"/>
      <c r="AJ47" s="11"/>
      <c r="AK47" s="11"/>
      <c r="AL47" s="11"/>
      <c r="AM47" s="33"/>
      <c r="AO47" s="10"/>
      <c r="AP47" s="11"/>
      <c r="AQ47" s="11"/>
      <c r="AR47" s="11"/>
      <c r="AS47" s="11"/>
      <c r="AT47" s="11"/>
      <c r="AU47" s="11">
        <f>SUM(AU43:AU46)</f>
        <v>0</v>
      </c>
      <c r="AV47" s="11"/>
      <c r="AW47" s="11"/>
      <c r="AX47" s="33"/>
    </row>
    <row r="48" spans="2:51" x14ac:dyDescent="0.25">
      <c r="B48" s="27"/>
      <c r="C48" s="17" t="s">
        <v>35</v>
      </c>
      <c r="D48" s="17">
        <f>SUM(E48:F48)</f>
        <v>15</v>
      </c>
      <c r="E48" s="15">
        <f>SUM(E42:E47)</f>
        <v>7</v>
      </c>
      <c r="F48" s="14">
        <f>SUM(F42:F47)</f>
        <v>8</v>
      </c>
      <c r="G48" s="9"/>
      <c r="H48" s="16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7"/>
      <c r="AE48" s="17"/>
      <c r="AF48" s="17"/>
      <c r="AG48" s="17"/>
      <c r="AH48" s="17"/>
      <c r="AI48" s="17"/>
      <c r="AJ48" s="17"/>
      <c r="AK48" s="17"/>
      <c r="AL48" s="17"/>
      <c r="AM48" s="18"/>
      <c r="AO48" s="42"/>
      <c r="AP48" s="7"/>
      <c r="AQ48" s="7"/>
      <c r="AR48" s="7"/>
      <c r="AS48" s="7"/>
      <c r="AT48" s="7"/>
      <c r="AU48" s="7"/>
      <c r="AV48" s="7"/>
      <c r="AW48" s="7"/>
      <c r="AX48" s="8"/>
    </row>
    <row r="49" spans="2:50" x14ac:dyDescent="0.25">
      <c r="B49" s="27"/>
      <c r="C49" s="17">
        <v>24</v>
      </c>
      <c r="D49" s="17">
        <f>D8+D16+D24+D32+D40+D48</f>
        <v>69</v>
      </c>
      <c r="E49" s="44">
        <f>D49/C49</f>
        <v>2.875</v>
      </c>
      <c r="F49" s="14"/>
      <c r="G49" s="11"/>
      <c r="H49" s="16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7"/>
      <c r="AE49" s="17"/>
      <c r="AF49" s="17"/>
      <c r="AG49" s="17"/>
      <c r="AH49" s="17"/>
      <c r="AI49" s="17"/>
      <c r="AJ49" s="17"/>
      <c r="AK49" s="17"/>
      <c r="AL49" s="17"/>
      <c r="AM49" s="18"/>
      <c r="AO49" s="41"/>
      <c r="AP49" s="17"/>
      <c r="AQ49" s="17"/>
      <c r="AR49" s="17"/>
      <c r="AS49" s="17"/>
      <c r="AT49" s="17"/>
      <c r="AU49" s="17"/>
      <c r="AV49" s="17"/>
      <c r="AW49" s="17"/>
      <c r="AX49" s="18"/>
    </row>
    <row r="50" spans="2:50" x14ac:dyDescent="0.25">
      <c r="B50" s="12"/>
      <c r="C50" s="12"/>
      <c r="D50" s="12"/>
      <c r="E50" s="12"/>
      <c r="F50" s="12"/>
    </row>
    <row r="51" spans="2:50" x14ac:dyDescent="0.25">
      <c r="B51" s="12"/>
      <c r="C51" s="12"/>
      <c r="D51" s="12"/>
      <c r="E51" s="12"/>
      <c r="F51" s="12"/>
      <c r="AB51" s="1"/>
      <c r="AC51" s="9"/>
      <c r="AD51" s="9" t="s">
        <v>11</v>
      </c>
      <c r="AE51" s="9" t="s">
        <v>7</v>
      </c>
      <c r="AF51" s="9" t="s">
        <v>8</v>
      </c>
      <c r="AG51" s="9" t="s">
        <v>9</v>
      </c>
      <c r="AH51" s="9" t="s">
        <v>10</v>
      </c>
      <c r="AI51" s="9" t="s">
        <v>36</v>
      </c>
      <c r="AJ51" s="9" t="s">
        <v>25</v>
      </c>
      <c r="AK51" s="1" t="s">
        <v>26</v>
      </c>
    </row>
    <row r="52" spans="2:50" x14ac:dyDescent="0.25">
      <c r="B52" s="12"/>
      <c r="C52" s="12"/>
      <c r="D52" s="12"/>
      <c r="E52" s="12"/>
      <c r="F52" s="12"/>
      <c r="AB52" s="1">
        <f>P3</f>
        <v>1</v>
      </c>
      <c r="AC52" s="79" t="s">
        <v>0</v>
      </c>
      <c r="AD52" s="80">
        <v>7</v>
      </c>
      <c r="AE52" s="79">
        <v>3</v>
      </c>
      <c r="AF52" s="79">
        <v>2</v>
      </c>
      <c r="AG52" s="79">
        <v>1</v>
      </c>
      <c r="AH52" s="79">
        <v>0</v>
      </c>
      <c r="AI52" s="79">
        <v>3</v>
      </c>
      <c r="AJ52" s="79">
        <v>4</v>
      </c>
      <c r="AK52" s="79">
        <v>1</v>
      </c>
      <c r="AL52" s="79" t="s">
        <v>44</v>
      </c>
      <c r="AO52" s="1" t="str">
        <f>AC3</f>
        <v>France</v>
      </c>
      <c r="AP52" s="1">
        <f t="shared" ref="AP52:AW52" si="112">AD3</f>
        <v>7</v>
      </c>
      <c r="AQ52" s="1">
        <f t="shared" si="112"/>
        <v>3</v>
      </c>
      <c r="AR52" s="1">
        <f t="shared" si="112"/>
        <v>2</v>
      </c>
      <c r="AS52" s="1">
        <f t="shared" si="112"/>
        <v>1</v>
      </c>
      <c r="AT52" s="1">
        <f t="shared" si="112"/>
        <v>0</v>
      </c>
      <c r="AU52" s="1">
        <f t="shared" si="112"/>
        <v>3</v>
      </c>
      <c r="AV52" s="1">
        <f t="shared" si="112"/>
        <v>4</v>
      </c>
      <c r="AW52" s="1">
        <f t="shared" si="112"/>
        <v>1</v>
      </c>
    </row>
    <row r="53" spans="2:50" x14ac:dyDescent="0.25">
      <c r="B53" s="12"/>
      <c r="C53" s="12"/>
      <c r="D53" s="12"/>
      <c r="E53" s="12"/>
      <c r="F53" s="12"/>
      <c r="AB53" s="1">
        <f>P11</f>
        <v>1</v>
      </c>
      <c r="AC53" s="81" t="s">
        <v>29</v>
      </c>
      <c r="AD53" s="82">
        <v>6</v>
      </c>
      <c r="AE53" s="81">
        <v>3</v>
      </c>
      <c r="AF53" s="81">
        <v>2</v>
      </c>
      <c r="AG53" s="81">
        <v>0</v>
      </c>
      <c r="AH53" s="81">
        <v>1</v>
      </c>
      <c r="AI53" s="81">
        <v>3</v>
      </c>
      <c r="AJ53" s="81">
        <v>6</v>
      </c>
      <c r="AK53" s="81">
        <v>3</v>
      </c>
      <c r="AL53" s="81" t="s">
        <v>46</v>
      </c>
      <c r="AO53" s="1" t="str">
        <f>AC11</f>
        <v>Pays de Galles</v>
      </c>
      <c r="AP53" s="1">
        <f t="shared" ref="AP53:AW53" si="113">AD11</f>
        <v>6</v>
      </c>
      <c r="AQ53" s="1">
        <f t="shared" si="113"/>
        <v>3</v>
      </c>
      <c r="AR53" s="1">
        <f t="shared" si="113"/>
        <v>2</v>
      </c>
      <c r="AS53" s="1">
        <f t="shared" si="113"/>
        <v>0</v>
      </c>
      <c r="AT53" s="1">
        <f t="shared" si="113"/>
        <v>1</v>
      </c>
      <c r="AU53" s="1">
        <f t="shared" si="113"/>
        <v>3</v>
      </c>
      <c r="AV53" s="1">
        <f t="shared" si="113"/>
        <v>6</v>
      </c>
      <c r="AW53" s="1">
        <f t="shared" si="113"/>
        <v>3</v>
      </c>
    </row>
    <row r="54" spans="2:50" x14ac:dyDescent="0.25">
      <c r="B54" s="12"/>
      <c r="C54" s="12"/>
      <c r="D54" s="12"/>
      <c r="E54" s="12"/>
      <c r="F54" s="12"/>
      <c r="AB54" s="1">
        <f>P19</f>
        <v>1</v>
      </c>
      <c r="AC54" s="79" t="s">
        <v>12</v>
      </c>
      <c r="AD54" s="80">
        <v>7</v>
      </c>
      <c r="AE54" s="79">
        <v>3</v>
      </c>
      <c r="AF54" s="79">
        <v>2</v>
      </c>
      <c r="AG54" s="79">
        <v>1</v>
      </c>
      <c r="AH54" s="79">
        <v>0</v>
      </c>
      <c r="AI54" s="79">
        <v>3</v>
      </c>
      <c r="AJ54" s="79">
        <v>3</v>
      </c>
      <c r="AK54" s="79">
        <v>0</v>
      </c>
      <c r="AL54" s="79" t="s">
        <v>47</v>
      </c>
      <c r="AO54" s="1" t="str">
        <f>AC19</f>
        <v>Allemagne</v>
      </c>
      <c r="AP54" s="1">
        <f t="shared" ref="AP54:AW54" si="114">AD19</f>
        <v>7</v>
      </c>
      <c r="AQ54" s="1">
        <f t="shared" si="114"/>
        <v>3</v>
      </c>
      <c r="AR54" s="1">
        <f t="shared" si="114"/>
        <v>2</v>
      </c>
      <c r="AS54" s="1">
        <f t="shared" si="114"/>
        <v>1</v>
      </c>
      <c r="AT54" s="1">
        <f t="shared" si="114"/>
        <v>0</v>
      </c>
      <c r="AU54" s="1">
        <f t="shared" si="114"/>
        <v>3</v>
      </c>
      <c r="AV54" s="1">
        <f t="shared" si="114"/>
        <v>3</v>
      </c>
      <c r="AW54" s="1">
        <f t="shared" si="114"/>
        <v>0</v>
      </c>
    </row>
    <row r="55" spans="2:50" x14ac:dyDescent="0.25">
      <c r="B55" s="12"/>
      <c r="C55" s="12"/>
      <c r="D55" s="12"/>
      <c r="E55" s="12"/>
      <c r="F55" s="12"/>
      <c r="AB55" s="1">
        <f>P27</f>
        <v>0</v>
      </c>
      <c r="AC55" s="81" t="s">
        <v>15</v>
      </c>
      <c r="AD55" s="82">
        <v>7</v>
      </c>
      <c r="AE55" s="81">
        <v>3</v>
      </c>
      <c r="AF55" s="81">
        <v>2</v>
      </c>
      <c r="AG55" s="81">
        <v>1</v>
      </c>
      <c r="AH55" s="81">
        <v>0</v>
      </c>
      <c r="AI55" s="81">
        <v>2</v>
      </c>
      <c r="AJ55" s="81">
        <v>5</v>
      </c>
      <c r="AK55" s="81">
        <v>3</v>
      </c>
      <c r="AL55" s="81" t="s">
        <v>48</v>
      </c>
      <c r="AO55" s="1" t="str">
        <f>AC27</f>
        <v>Croatie</v>
      </c>
      <c r="AP55" s="1">
        <f t="shared" ref="AP55:AW55" si="115">AD27</f>
        <v>7</v>
      </c>
      <c r="AQ55" s="1">
        <f t="shared" si="115"/>
        <v>3</v>
      </c>
      <c r="AR55" s="1">
        <f t="shared" si="115"/>
        <v>2</v>
      </c>
      <c r="AS55" s="1">
        <f t="shared" si="115"/>
        <v>1</v>
      </c>
      <c r="AT55" s="1">
        <f t="shared" si="115"/>
        <v>0</v>
      </c>
      <c r="AU55" s="1">
        <f t="shared" si="115"/>
        <v>2</v>
      </c>
      <c r="AV55" s="1">
        <f t="shared" si="115"/>
        <v>5</v>
      </c>
      <c r="AW55" s="1">
        <f t="shared" si="115"/>
        <v>3</v>
      </c>
    </row>
    <row r="56" spans="2:50" x14ac:dyDescent="0.25">
      <c r="B56" s="12"/>
      <c r="C56" s="12"/>
      <c r="D56" s="12"/>
      <c r="E56" s="12"/>
      <c r="F56" s="12"/>
      <c r="AB56" s="1">
        <f>P35</f>
        <v>0</v>
      </c>
      <c r="AC56" s="79" t="s">
        <v>18</v>
      </c>
      <c r="AD56" s="80">
        <v>6</v>
      </c>
      <c r="AE56" s="79">
        <v>3</v>
      </c>
      <c r="AF56" s="79">
        <v>2</v>
      </c>
      <c r="AG56" s="79">
        <v>0</v>
      </c>
      <c r="AH56" s="79">
        <v>1</v>
      </c>
      <c r="AI56" s="79">
        <v>2</v>
      </c>
      <c r="AJ56" s="79">
        <v>4</v>
      </c>
      <c r="AK56" s="79">
        <v>2</v>
      </c>
      <c r="AL56" s="79" t="s">
        <v>45</v>
      </c>
      <c r="AO56" s="1" t="str">
        <f>AC35</f>
        <v>Belgique</v>
      </c>
      <c r="AP56" s="1">
        <f t="shared" ref="AP56:AW56" si="116">AD35</f>
        <v>6</v>
      </c>
      <c r="AQ56" s="1">
        <f t="shared" si="116"/>
        <v>3</v>
      </c>
      <c r="AR56" s="1">
        <f t="shared" si="116"/>
        <v>2</v>
      </c>
      <c r="AS56" s="1">
        <f t="shared" si="116"/>
        <v>0</v>
      </c>
      <c r="AT56" s="1">
        <f t="shared" si="116"/>
        <v>1</v>
      </c>
      <c r="AU56" s="1">
        <f t="shared" si="116"/>
        <v>2</v>
      </c>
      <c r="AV56" s="1">
        <f t="shared" si="116"/>
        <v>4</v>
      </c>
      <c r="AW56" s="1">
        <f t="shared" si="116"/>
        <v>2</v>
      </c>
    </row>
    <row r="57" spans="2:50" x14ac:dyDescent="0.25">
      <c r="B57" s="12"/>
      <c r="C57" s="12"/>
      <c r="D57" s="12"/>
      <c r="E57" s="12"/>
      <c r="F57" s="12"/>
      <c r="AB57" s="1">
        <f>P43</f>
        <v>0</v>
      </c>
      <c r="AC57" s="81" t="s">
        <v>21</v>
      </c>
      <c r="AD57" s="82">
        <v>5</v>
      </c>
      <c r="AE57" s="81">
        <v>3</v>
      </c>
      <c r="AF57" s="81">
        <v>1</v>
      </c>
      <c r="AG57" s="81">
        <v>2</v>
      </c>
      <c r="AH57" s="81">
        <v>0</v>
      </c>
      <c r="AI57" s="81">
        <v>2</v>
      </c>
      <c r="AJ57" s="81">
        <v>6</v>
      </c>
      <c r="AK57" s="81">
        <v>4</v>
      </c>
      <c r="AL57" s="81" t="s">
        <v>49</v>
      </c>
      <c r="AO57" s="1" t="str">
        <f>AC43</f>
        <v>Hongrie</v>
      </c>
      <c r="AP57" s="1">
        <f t="shared" ref="AP57:AW57" si="117">AD43</f>
        <v>5</v>
      </c>
      <c r="AQ57" s="1">
        <f t="shared" si="117"/>
        <v>3</v>
      </c>
      <c r="AR57" s="1">
        <f t="shared" si="117"/>
        <v>1</v>
      </c>
      <c r="AS57" s="1">
        <f t="shared" si="117"/>
        <v>2</v>
      </c>
      <c r="AT57" s="1">
        <f t="shared" si="117"/>
        <v>0</v>
      </c>
      <c r="AU57" s="1">
        <f t="shared" si="117"/>
        <v>2</v>
      </c>
      <c r="AV57" s="1">
        <f t="shared" si="117"/>
        <v>6</v>
      </c>
      <c r="AW57" s="1">
        <f t="shared" si="117"/>
        <v>4</v>
      </c>
    </row>
    <row r="58" spans="2:50" x14ac:dyDescent="0.25">
      <c r="B58" s="12"/>
      <c r="C58" s="12"/>
      <c r="D58" s="12"/>
      <c r="E58" s="12"/>
      <c r="F58" s="12"/>
      <c r="AB58" s="1"/>
      <c r="AC58" s="9"/>
      <c r="AD58" s="9" t="s">
        <v>11</v>
      </c>
      <c r="AE58" s="9" t="s">
        <v>7</v>
      </c>
      <c r="AF58" s="9" t="s">
        <v>8</v>
      </c>
      <c r="AG58" s="9" t="s">
        <v>9</v>
      </c>
      <c r="AH58" s="9" t="s">
        <v>10</v>
      </c>
      <c r="AI58" s="9" t="s">
        <v>36</v>
      </c>
      <c r="AJ58" s="9" t="s">
        <v>25</v>
      </c>
      <c r="AK58" s="1" t="s">
        <v>26</v>
      </c>
      <c r="AO58" s="1"/>
    </row>
    <row r="59" spans="2:50" x14ac:dyDescent="0.25">
      <c r="B59" s="12"/>
      <c r="C59" s="12"/>
      <c r="D59" s="12"/>
      <c r="E59" s="12"/>
      <c r="F59" s="12"/>
      <c r="AB59" s="1">
        <f>P4</f>
        <v>0</v>
      </c>
      <c r="AC59" s="79" t="s">
        <v>1</v>
      </c>
      <c r="AD59" s="80">
        <v>5</v>
      </c>
      <c r="AE59" s="79">
        <v>3</v>
      </c>
      <c r="AF59" s="79">
        <v>1</v>
      </c>
      <c r="AG59" s="79">
        <v>2</v>
      </c>
      <c r="AH59" s="79">
        <v>0</v>
      </c>
      <c r="AI59" s="79">
        <v>1</v>
      </c>
      <c r="AJ59" s="79">
        <v>2</v>
      </c>
      <c r="AK59" s="79">
        <v>1</v>
      </c>
      <c r="AL59" s="79" t="s">
        <v>44</v>
      </c>
      <c r="AO59" s="1" t="str">
        <f>AC4</f>
        <v>Suisse</v>
      </c>
      <c r="AP59" s="1">
        <f t="shared" ref="AP59:AW59" si="118">AD4</f>
        <v>5</v>
      </c>
      <c r="AQ59" s="1">
        <f t="shared" si="118"/>
        <v>3</v>
      </c>
      <c r="AR59" s="1">
        <f t="shared" si="118"/>
        <v>1</v>
      </c>
      <c r="AS59" s="1">
        <f t="shared" si="118"/>
        <v>2</v>
      </c>
      <c r="AT59" s="1">
        <f t="shared" si="118"/>
        <v>0</v>
      </c>
      <c r="AU59" s="1">
        <f t="shared" si="118"/>
        <v>1</v>
      </c>
      <c r="AV59" s="1">
        <f t="shared" si="118"/>
        <v>2</v>
      </c>
      <c r="AW59" s="1">
        <f t="shared" si="118"/>
        <v>1</v>
      </c>
    </row>
    <row r="60" spans="2:50" x14ac:dyDescent="0.25">
      <c r="B60" s="12"/>
      <c r="C60" s="12"/>
      <c r="D60" s="12"/>
      <c r="E60" s="12"/>
      <c r="F60" s="12"/>
      <c r="AB60" s="1">
        <f>P12</f>
        <v>0</v>
      </c>
      <c r="AC60" s="81" t="s">
        <v>4</v>
      </c>
      <c r="AD60" s="82">
        <v>5</v>
      </c>
      <c r="AE60" s="81">
        <v>3</v>
      </c>
      <c r="AF60" s="81">
        <v>1</v>
      </c>
      <c r="AG60" s="81">
        <v>2</v>
      </c>
      <c r="AH60" s="81">
        <v>0</v>
      </c>
      <c r="AI60" s="81">
        <v>1</v>
      </c>
      <c r="AJ60" s="81">
        <v>3</v>
      </c>
      <c r="AK60" s="81">
        <v>2</v>
      </c>
      <c r="AL60" s="81" t="s">
        <v>46</v>
      </c>
      <c r="AO60" s="1" t="str">
        <f>AC12</f>
        <v>Angleterre</v>
      </c>
      <c r="AP60" s="1">
        <f t="shared" ref="AP60:AW60" si="119">AD12</f>
        <v>5</v>
      </c>
      <c r="AQ60" s="1">
        <f t="shared" si="119"/>
        <v>3</v>
      </c>
      <c r="AR60" s="1">
        <f t="shared" si="119"/>
        <v>1</v>
      </c>
      <c r="AS60" s="1">
        <f t="shared" si="119"/>
        <v>2</v>
      </c>
      <c r="AT60" s="1">
        <f t="shared" si="119"/>
        <v>0</v>
      </c>
      <c r="AU60" s="1">
        <f t="shared" si="119"/>
        <v>1</v>
      </c>
      <c r="AV60" s="1">
        <f t="shared" si="119"/>
        <v>3</v>
      </c>
      <c r="AW60" s="1">
        <f t="shared" si="119"/>
        <v>2</v>
      </c>
    </row>
    <row r="61" spans="2:50" x14ac:dyDescent="0.25">
      <c r="B61" s="12"/>
      <c r="C61" s="12"/>
      <c r="D61" s="12"/>
      <c r="E61" s="12"/>
      <c r="F61" s="12"/>
      <c r="AB61" s="1">
        <f>P20</f>
        <v>0</v>
      </c>
      <c r="AC61" s="79" t="s">
        <v>13</v>
      </c>
      <c r="AD61" s="80">
        <v>7</v>
      </c>
      <c r="AE61" s="79">
        <v>3</v>
      </c>
      <c r="AF61" s="79">
        <v>2</v>
      </c>
      <c r="AG61" s="79">
        <v>1</v>
      </c>
      <c r="AH61" s="79">
        <v>0</v>
      </c>
      <c r="AI61" s="79">
        <v>2</v>
      </c>
      <c r="AJ61" s="79">
        <v>2</v>
      </c>
      <c r="AK61" s="79">
        <v>0</v>
      </c>
      <c r="AL61" s="79" t="s">
        <v>47</v>
      </c>
      <c r="AO61" s="1" t="str">
        <f>AC20</f>
        <v>Pologne</v>
      </c>
      <c r="AP61" s="1">
        <f t="shared" ref="AP61:AW61" si="120">AD20</f>
        <v>7</v>
      </c>
      <c r="AQ61" s="1">
        <f t="shared" si="120"/>
        <v>3</v>
      </c>
      <c r="AR61" s="1">
        <f t="shared" si="120"/>
        <v>2</v>
      </c>
      <c r="AS61" s="1">
        <f t="shared" si="120"/>
        <v>1</v>
      </c>
      <c r="AT61" s="1">
        <f t="shared" si="120"/>
        <v>0</v>
      </c>
      <c r="AU61" s="1">
        <f t="shared" si="120"/>
        <v>2</v>
      </c>
      <c r="AV61" s="1">
        <f t="shared" si="120"/>
        <v>2</v>
      </c>
      <c r="AW61" s="1">
        <f t="shared" si="120"/>
        <v>0</v>
      </c>
    </row>
    <row r="62" spans="2:50" x14ac:dyDescent="0.25">
      <c r="B62" s="12"/>
      <c r="C62" s="12"/>
      <c r="D62" s="12"/>
      <c r="E62" s="12"/>
      <c r="F62" s="12"/>
      <c r="AB62" s="1">
        <f>P28</f>
        <v>0</v>
      </c>
      <c r="AC62" s="81" t="s">
        <v>16</v>
      </c>
      <c r="AD62" s="82">
        <v>6</v>
      </c>
      <c r="AE62" s="81">
        <v>3</v>
      </c>
      <c r="AF62" s="81">
        <v>2</v>
      </c>
      <c r="AG62" s="81">
        <v>0</v>
      </c>
      <c r="AH62" s="81">
        <v>1</v>
      </c>
      <c r="AI62" s="81">
        <v>3</v>
      </c>
      <c r="AJ62" s="81">
        <v>5</v>
      </c>
      <c r="AK62" s="81">
        <v>2</v>
      </c>
      <c r="AL62" s="81" t="s">
        <v>48</v>
      </c>
      <c r="AO62" s="1" t="str">
        <f>AC28</f>
        <v>Espagne</v>
      </c>
      <c r="AP62" s="1">
        <f t="shared" ref="AP62:AW62" si="121">AD28</f>
        <v>6</v>
      </c>
      <c r="AQ62" s="1">
        <f t="shared" si="121"/>
        <v>3</v>
      </c>
      <c r="AR62" s="1">
        <f t="shared" si="121"/>
        <v>2</v>
      </c>
      <c r="AS62" s="1">
        <f t="shared" si="121"/>
        <v>0</v>
      </c>
      <c r="AT62" s="1">
        <f t="shared" si="121"/>
        <v>1</v>
      </c>
      <c r="AU62" s="1">
        <f t="shared" si="121"/>
        <v>3</v>
      </c>
      <c r="AV62" s="1">
        <f t="shared" si="121"/>
        <v>5</v>
      </c>
      <c r="AW62" s="1">
        <f t="shared" si="121"/>
        <v>2</v>
      </c>
    </row>
    <row r="63" spans="2:50" x14ac:dyDescent="0.25">
      <c r="B63" s="12"/>
      <c r="C63" s="12"/>
      <c r="D63" s="12"/>
      <c r="E63" s="12"/>
      <c r="F63" s="12"/>
      <c r="AB63" s="1">
        <f>P36</f>
        <v>0</v>
      </c>
      <c r="AC63" s="79" t="s">
        <v>17</v>
      </c>
      <c r="AD63" s="80">
        <v>6</v>
      </c>
      <c r="AE63" s="79">
        <v>3</v>
      </c>
      <c r="AF63" s="79">
        <v>2</v>
      </c>
      <c r="AG63" s="79">
        <v>0</v>
      </c>
      <c r="AH63" s="79">
        <v>1</v>
      </c>
      <c r="AI63" s="79">
        <v>2</v>
      </c>
      <c r="AJ63" s="79">
        <v>3</v>
      </c>
      <c r="AK63" s="79">
        <v>1</v>
      </c>
      <c r="AL63" s="79" t="s">
        <v>45</v>
      </c>
      <c r="AO63" s="1" t="str">
        <f>AC36</f>
        <v>Italie</v>
      </c>
      <c r="AP63" s="1">
        <f t="shared" ref="AP63:AW63" si="122">AD36</f>
        <v>6</v>
      </c>
      <c r="AQ63" s="1">
        <f t="shared" si="122"/>
        <v>3</v>
      </c>
      <c r="AR63" s="1">
        <f t="shared" si="122"/>
        <v>2</v>
      </c>
      <c r="AS63" s="1">
        <f t="shared" si="122"/>
        <v>0</v>
      </c>
      <c r="AT63" s="1">
        <f t="shared" si="122"/>
        <v>1</v>
      </c>
      <c r="AU63" s="1">
        <f t="shared" si="122"/>
        <v>2</v>
      </c>
      <c r="AV63" s="1">
        <f t="shared" si="122"/>
        <v>3</v>
      </c>
      <c r="AW63" s="1">
        <f t="shared" si="122"/>
        <v>1</v>
      </c>
    </row>
    <row r="64" spans="2:50" x14ac:dyDescent="0.25">
      <c r="B64" s="12"/>
      <c r="C64" s="12"/>
      <c r="D64" s="12"/>
      <c r="E64" s="12"/>
      <c r="F64" s="12"/>
      <c r="AB64" s="1">
        <f>P44</f>
        <v>0</v>
      </c>
      <c r="AC64" s="81" t="s">
        <v>22</v>
      </c>
      <c r="AD64" s="82">
        <v>5</v>
      </c>
      <c r="AE64" s="81">
        <v>3</v>
      </c>
      <c r="AF64" s="81">
        <v>1</v>
      </c>
      <c r="AG64" s="81">
        <v>2</v>
      </c>
      <c r="AH64" s="81">
        <v>0</v>
      </c>
      <c r="AI64" s="81">
        <v>1</v>
      </c>
      <c r="AJ64" s="81">
        <v>4</v>
      </c>
      <c r="AK64" s="81">
        <v>3</v>
      </c>
      <c r="AL64" s="81" t="s">
        <v>49</v>
      </c>
      <c r="AO64" s="1" t="str">
        <f>AC44</f>
        <v>Islande</v>
      </c>
      <c r="AP64" s="1">
        <f t="shared" ref="AP64:AW64" si="123">AD44</f>
        <v>5</v>
      </c>
      <c r="AQ64" s="1">
        <f t="shared" si="123"/>
        <v>3</v>
      </c>
      <c r="AR64" s="1">
        <f t="shared" si="123"/>
        <v>1</v>
      </c>
      <c r="AS64" s="1">
        <f t="shared" si="123"/>
        <v>2</v>
      </c>
      <c r="AT64" s="1">
        <f t="shared" si="123"/>
        <v>0</v>
      </c>
      <c r="AU64" s="1">
        <f t="shared" si="123"/>
        <v>1</v>
      </c>
      <c r="AV64" s="1">
        <f t="shared" si="123"/>
        <v>4</v>
      </c>
      <c r="AW64" s="1">
        <f t="shared" si="123"/>
        <v>3</v>
      </c>
    </row>
    <row r="65" spans="2:53" x14ac:dyDescent="0.25">
      <c r="B65" s="12"/>
      <c r="C65" s="12"/>
      <c r="D65" s="12"/>
      <c r="E65" s="12"/>
      <c r="F65" s="12"/>
      <c r="AB65" s="1"/>
      <c r="AC65" s="9"/>
      <c r="AD65" s="9" t="s">
        <v>11</v>
      </c>
      <c r="AE65" s="9" t="s">
        <v>7</v>
      </c>
      <c r="AF65" s="9" t="s">
        <v>8</v>
      </c>
      <c r="AG65" s="9" t="s">
        <v>9</v>
      </c>
      <c r="AH65" s="9" t="s">
        <v>10</v>
      </c>
      <c r="AI65" s="9" t="s">
        <v>36</v>
      </c>
      <c r="AJ65" s="9" t="s">
        <v>25</v>
      </c>
      <c r="AK65" s="1" t="s">
        <v>26</v>
      </c>
      <c r="AO65" s="1"/>
      <c r="AP65" s="9" t="s">
        <v>11</v>
      </c>
      <c r="AQ65" s="9" t="s">
        <v>7</v>
      </c>
      <c r="AR65" s="9" t="s">
        <v>8</v>
      </c>
      <c r="AS65" s="9" t="s">
        <v>9</v>
      </c>
      <c r="AT65" s="9" t="s">
        <v>10</v>
      </c>
      <c r="AU65" s="9" t="s">
        <v>36</v>
      </c>
      <c r="AV65" s="9" t="s">
        <v>25</v>
      </c>
      <c r="AW65" s="9" t="s">
        <v>26</v>
      </c>
    </row>
    <row r="66" spans="2:53" x14ac:dyDescent="0.25">
      <c r="B66" s="12"/>
      <c r="C66" s="12"/>
      <c r="D66" s="12"/>
      <c r="E66" s="12"/>
      <c r="F66" s="12"/>
      <c r="AB66" s="1">
        <f>P5</f>
        <v>1</v>
      </c>
      <c r="AC66" s="1" t="s">
        <v>5</v>
      </c>
      <c r="AD66" s="1">
        <v>4</v>
      </c>
      <c r="AE66" s="1">
        <v>3</v>
      </c>
      <c r="AF66" s="1">
        <v>1</v>
      </c>
      <c r="AG66" s="1">
        <v>1</v>
      </c>
      <c r="AH66" s="1">
        <v>1</v>
      </c>
      <c r="AI66" s="1">
        <v>0</v>
      </c>
      <c r="AJ66" s="1">
        <v>3</v>
      </c>
      <c r="AK66" s="1">
        <v>3</v>
      </c>
      <c r="AL66" s="1" t="s">
        <v>46</v>
      </c>
      <c r="AO66" s="1" t="str">
        <f>AC5</f>
        <v>Albanie</v>
      </c>
      <c r="AP66" s="1">
        <f t="shared" ref="AP66:AW66" si="124">AD5</f>
        <v>3</v>
      </c>
      <c r="AQ66" s="1">
        <f t="shared" si="124"/>
        <v>3</v>
      </c>
      <c r="AR66" s="1">
        <f t="shared" si="124"/>
        <v>1</v>
      </c>
      <c r="AS66" s="1">
        <f t="shared" si="124"/>
        <v>0</v>
      </c>
      <c r="AT66" s="1">
        <f t="shared" si="124"/>
        <v>2</v>
      </c>
      <c r="AU66" s="1">
        <f t="shared" si="124"/>
        <v>-2</v>
      </c>
      <c r="AV66" s="1">
        <f t="shared" si="124"/>
        <v>1</v>
      </c>
      <c r="AW66" s="1">
        <f t="shared" si="124"/>
        <v>3</v>
      </c>
      <c r="AX66" t="s">
        <v>44</v>
      </c>
      <c r="AZ66" t="str">
        <f>AC66</f>
        <v>Slovaquie</v>
      </c>
      <c r="BA66" t="str">
        <f>AL66</f>
        <v>B</v>
      </c>
    </row>
    <row r="67" spans="2:53" x14ac:dyDescent="0.25">
      <c r="B67" s="12"/>
      <c r="C67" s="12"/>
      <c r="D67" s="12"/>
      <c r="E67" s="12"/>
      <c r="F67" s="12"/>
      <c r="AB67" s="1">
        <f>AB66+1</f>
        <v>2</v>
      </c>
      <c r="AC67" s="1" t="s">
        <v>19</v>
      </c>
      <c r="AD67" s="1">
        <v>4</v>
      </c>
      <c r="AE67" s="1">
        <v>3</v>
      </c>
      <c r="AF67" s="1">
        <v>1</v>
      </c>
      <c r="AG67" s="1">
        <v>1</v>
      </c>
      <c r="AH67" s="1">
        <v>1</v>
      </c>
      <c r="AI67" s="1">
        <v>-2</v>
      </c>
      <c r="AJ67" s="1">
        <v>2</v>
      </c>
      <c r="AK67" s="1">
        <v>4</v>
      </c>
      <c r="AL67" s="1" t="s">
        <v>45</v>
      </c>
      <c r="AO67" s="1" t="str">
        <f>AC13</f>
        <v>Slovaquie</v>
      </c>
      <c r="AP67" s="1">
        <f t="shared" ref="AP67:AW67" si="125">AD13</f>
        <v>4</v>
      </c>
      <c r="AQ67" s="1">
        <f t="shared" si="125"/>
        <v>3</v>
      </c>
      <c r="AR67" s="1">
        <f t="shared" si="125"/>
        <v>1</v>
      </c>
      <c r="AS67" s="1">
        <f t="shared" si="125"/>
        <v>1</v>
      </c>
      <c r="AT67" s="1">
        <f t="shared" si="125"/>
        <v>1</v>
      </c>
      <c r="AU67" s="1">
        <f t="shared" si="125"/>
        <v>0</v>
      </c>
      <c r="AV67" s="1">
        <f t="shared" si="125"/>
        <v>3</v>
      </c>
      <c r="AW67" s="1">
        <f t="shared" si="125"/>
        <v>3</v>
      </c>
      <c r="AX67" t="s">
        <v>46</v>
      </c>
      <c r="AZ67" t="str">
        <f>AC67</f>
        <v>Eire</v>
      </c>
      <c r="BA67" t="str">
        <f>AL67</f>
        <v>E</v>
      </c>
    </row>
    <row r="68" spans="2:53" x14ac:dyDescent="0.25">
      <c r="B68" s="12"/>
      <c r="C68" s="12"/>
      <c r="D68" s="12"/>
      <c r="E68" s="12"/>
      <c r="F68" s="12"/>
      <c r="AB68" s="1">
        <f t="shared" ref="AB68:AB71" si="126">AB67+1</f>
        <v>3</v>
      </c>
      <c r="AC68" s="1" t="s">
        <v>23</v>
      </c>
      <c r="AD68" s="1">
        <v>3</v>
      </c>
      <c r="AE68" s="1">
        <v>3</v>
      </c>
      <c r="AF68" s="1">
        <v>0</v>
      </c>
      <c r="AG68" s="1">
        <v>3</v>
      </c>
      <c r="AH68" s="1">
        <v>0</v>
      </c>
      <c r="AI68" s="1">
        <v>0</v>
      </c>
      <c r="AJ68" s="1">
        <v>4</v>
      </c>
      <c r="AK68" s="1">
        <v>4</v>
      </c>
      <c r="AL68" s="1" t="s">
        <v>49</v>
      </c>
      <c r="AO68" s="1" t="str">
        <f>AC21</f>
        <v>Irlande du Nord</v>
      </c>
      <c r="AP68" s="1">
        <f t="shared" ref="AP68:AW68" si="127">AD21</f>
        <v>3</v>
      </c>
      <c r="AQ68" s="1">
        <f t="shared" si="127"/>
        <v>3</v>
      </c>
      <c r="AR68" s="1">
        <f t="shared" si="127"/>
        <v>1</v>
      </c>
      <c r="AS68" s="1">
        <f t="shared" si="127"/>
        <v>0</v>
      </c>
      <c r="AT68" s="1">
        <f t="shared" si="127"/>
        <v>2</v>
      </c>
      <c r="AU68" s="1">
        <f t="shared" si="127"/>
        <v>0</v>
      </c>
      <c r="AV68" s="1">
        <f t="shared" si="127"/>
        <v>2</v>
      </c>
      <c r="AW68" s="1">
        <f t="shared" si="127"/>
        <v>2</v>
      </c>
      <c r="AX68" t="s">
        <v>47</v>
      </c>
      <c r="AZ68" t="str">
        <f>AC68</f>
        <v>Portugal</v>
      </c>
      <c r="BA68" t="str">
        <f>AL68</f>
        <v>F</v>
      </c>
    </row>
    <row r="69" spans="2:53" x14ac:dyDescent="0.25">
      <c r="B69" s="12"/>
      <c r="C69" s="12"/>
      <c r="D69" s="12"/>
      <c r="E69" s="12"/>
      <c r="F69" s="12"/>
      <c r="AB69" s="1">
        <f t="shared" si="126"/>
        <v>4</v>
      </c>
      <c r="AC69" s="1" t="s">
        <v>41</v>
      </c>
      <c r="AD69" s="1">
        <v>3</v>
      </c>
      <c r="AE69" s="1">
        <v>3</v>
      </c>
      <c r="AF69" s="1">
        <v>1</v>
      </c>
      <c r="AG69" s="1">
        <v>0</v>
      </c>
      <c r="AH69" s="1">
        <v>2</v>
      </c>
      <c r="AI69" s="1">
        <v>0</v>
      </c>
      <c r="AJ69" s="1">
        <v>2</v>
      </c>
      <c r="AK69" s="1">
        <v>2</v>
      </c>
      <c r="AL69" s="1" t="s">
        <v>47</v>
      </c>
      <c r="AO69" s="1" t="str">
        <f>AC29</f>
        <v>Turquie</v>
      </c>
      <c r="AP69" s="1">
        <f t="shared" ref="AP69:AW69" si="128">AD29</f>
        <v>3</v>
      </c>
      <c r="AQ69" s="1">
        <f t="shared" si="128"/>
        <v>3</v>
      </c>
      <c r="AR69" s="1">
        <f t="shared" si="128"/>
        <v>1</v>
      </c>
      <c r="AS69" s="1">
        <f t="shared" si="128"/>
        <v>0</v>
      </c>
      <c r="AT69" s="1">
        <f t="shared" si="128"/>
        <v>2</v>
      </c>
      <c r="AU69" s="1">
        <f t="shared" si="128"/>
        <v>-2</v>
      </c>
      <c r="AV69" s="1">
        <f t="shared" si="128"/>
        <v>2</v>
      </c>
      <c r="AW69" s="1">
        <f t="shared" si="128"/>
        <v>4</v>
      </c>
      <c r="AX69" t="s">
        <v>48</v>
      </c>
      <c r="AZ69" t="str">
        <f>AC69</f>
        <v>Irlande du Nord</v>
      </c>
      <c r="BA69" t="str">
        <f>AL69</f>
        <v>C</v>
      </c>
    </row>
    <row r="70" spans="2:53" x14ac:dyDescent="0.25">
      <c r="B70" s="12"/>
      <c r="C70" s="12"/>
      <c r="D70" s="12"/>
      <c r="E70" s="12"/>
      <c r="F70" s="12"/>
      <c r="AB70" s="1">
        <f t="shared" si="126"/>
        <v>5</v>
      </c>
      <c r="AC70" s="1" t="s">
        <v>40</v>
      </c>
      <c r="AD70" s="1">
        <v>3</v>
      </c>
      <c r="AE70" s="1">
        <v>3</v>
      </c>
      <c r="AF70" s="1">
        <v>1</v>
      </c>
      <c r="AG70" s="1">
        <v>0</v>
      </c>
      <c r="AH70" s="1">
        <v>2</v>
      </c>
      <c r="AI70" s="1">
        <v>-2</v>
      </c>
      <c r="AJ70" s="1">
        <v>2</v>
      </c>
      <c r="AK70" s="1">
        <v>4</v>
      </c>
      <c r="AL70" s="1" t="s">
        <v>48</v>
      </c>
      <c r="AO70" s="1" t="str">
        <f>AC37</f>
        <v>Eire</v>
      </c>
      <c r="AP70" s="1">
        <f t="shared" ref="AP70:AW70" si="129">AD37</f>
        <v>4</v>
      </c>
      <c r="AQ70" s="1">
        <f t="shared" si="129"/>
        <v>3</v>
      </c>
      <c r="AR70" s="1">
        <f t="shared" si="129"/>
        <v>1</v>
      </c>
      <c r="AS70" s="1">
        <f t="shared" si="129"/>
        <v>1</v>
      </c>
      <c r="AT70" s="1">
        <f t="shared" si="129"/>
        <v>1</v>
      </c>
      <c r="AU70" s="1">
        <f t="shared" si="129"/>
        <v>-2</v>
      </c>
      <c r="AV70" s="1">
        <f t="shared" si="129"/>
        <v>2</v>
      </c>
      <c r="AW70" s="1">
        <f t="shared" si="129"/>
        <v>4</v>
      </c>
      <c r="AX70" t="s">
        <v>45</v>
      </c>
    </row>
    <row r="71" spans="2:53" x14ac:dyDescent="0.25">
      <c r="B71" s="12"/>
      <c r="C71" s="12"/>
      <c r="D71" s="12"/>
      <c r="E71" s="12"/>
      <c r="F71" s="12"/>
      <c r="AB71" s="1">
        <f t="shared" si="126"/>
        <v>6</v>
      </c>
      <c r="AC71" s="1" t="s">
        <v>2</v>
      </c>
      <c r="AD71" s="1">
        <v>3</v>
      </c>
      <c r="AE71" s="1">
        <v>3</v>
      </c>
      <c r="AF71" s="1">
        <v>1</v>
      </c>
      <c r="AG71" s="1">
        <v>0</v>
      </c>
      <c r="AH71" s="1">
        <v>2</v>
      </c>
      <c r="AI71" s="1">
        <v>-2</v>
      </c>
      <c r="AJ71" s="1">
        <v>1</v>
      </c>
      <c r="AK71" s="1">
        <v>3</v>
      </c>
      <c r="AL71" s="1" t="s">
        <v>44</v>
      </c>
      <c r="AO71" s="1" t="str">
        <f>AC45</f>
        <v>Portugal</v>
      </c>
      <c r="AP71" s="1">
        <f t="shared" ref="AP71:AW71" si="130">AD45</f>
        <v>3</v>
      </c>
      <c r="AQ71" s="1">
        <f t="shared" si="130"/>
        <v>3</v>
      </c>
      <c r="AR71" s="1">
        <f t="shared" si="130"/>
        <v>0</v>
      </c>
      <c r="AS71" s="1">
        <f t="shared" si="130"/>
        <v>3</v>
      </c>
      <c r="AT71" s="1">
        <f t="shared" si="130"/>
        <v>0</v>
      </c>
      <c r="AU71" s="1">
        <f t="shared" si="130"/>
        <v>0</v>
      </c>
      <c r="AV71" s="1">
        <f t="shared" si="130"/>
        <v>4</v>
      </c>
      <c r="AW71" s="1">
        <f t="shared" si="130"/>
        <v>4</v>
      </c>
      <c r="AX71" t="s">
        <v>49</v>
      </c>
    </row>
    <row r="72" spans="2:53" x14ac:dyDescent="0.25">
      <c r="B72" s="12"/>
      <c r="C72" s="12"/>
      <c r="D72" s="12"/>
      <c r="E72" s="12"/>
      <c r="F72" s="12"/>
      <c r="AB72" s="1"/>
      <c r="AO72" s="1"/>
    </row>
    <row r="73" spans="2:53" x14ac:dyDescent="0.25">
      <c r="B73" s="12"/>
      <c r="C73" s="12"/>
      <c r="D73" s="12"/>
      <c r="E73" s="4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8"/>
      <c r="AO73" s="1"/>
    </row>
    <row r="74" spans="2:53" ht="18" x14ac:dyDescent="0.25">
      <c r="B74" s="12"/>
      <c r="C74" s="12"/>
      <c r="D74" s="12"/>
      <c r="E74" s="122" t="s">
        <v>72</v>
      </c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3"/>
      <c r="AO74" s="1"/>
    </row>
    <row r="75" spans="2:53" s="85" customFormat="1" ht="18.75" x14ac:dyDescent="0.3">
      <c r="B75" s="86"/>
      <c r="C75" s="86"/>
      <c r="D75" s="86"/>
      <c r="E75" s="89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90"/>
      <c r="AN75" s="84"/>
      <c r="AO75" s="88"/>
      <c r="AP75" s="88"/>
      <c r="AQ75" s="88"/>
      <c r="AR75" s="88"/>
      <c r="AS75" s="88"/>
      <c r="AT75" s="88"/>
      <c r="AU75" s="88"/>
      <c r="AV75" s="88"/>
      <c r="AW75" s="88"/>
      <c r="AY75" s="84"/>
    </row>
    <row r="76" spans="2:53" x14ac:dyDescent="0.25">
      <c r="E76" s="83"/>
      <c r="F76" s="95" t="s">
        <v>73</v>
      </c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4"/>
      <c r="AN76"/>
      <c r="AP76"/>
      <c r="AQ76"/>
      <c r="AR76"/>
      <c r="AS76"/>
      <c r="AT76"/>
      <c r="AU76"/>
      <c r="AV76"/>
      <c r="AW76"/>
      <c r="AY76"/>
    </row>
    <row r="77" spans="2:53" x14ac:dyDescent="0.25">
      <c r="E77" s="8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4"/>
      <c r="AN77"/>
      <c r="AP77"/>
      <c r="AQ77"/>
      <c r="AR77"/>
      <c r="AS77"/>
      <c r="AT77"/>
      <c r="AU77"/>
      <c r="AV77"/>
      <c r="AW77"/>
      <c r="AY77"/>
    </row>
    <row r="78" spans="2:53" x14ac:dyDescent="0.25">
      <c r="B78" s="12"/>
      <c r="C78" s="12"/>
      <c r="D78" s="12"/>
      <c r="E78" s="83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8"/>
      <c r="AD78" s="118" t="s">
        <v>11</v>
      </c>
      <c r="AE78" s="118" t="s">
        <v>7</v>
      </c>
      <c r="AF78" s="118" t="s">
        <v>8</v>
      </c>
      <c r="AG78" s="118" t="s">
        <v>9</v>
      </c>
      <c r="AH78" s="118" t="s">
        <v>10</v>
      </c>
      <c r="AI78" s="118" t="s">
        <v>36</v>
      </c>
      <c r="AJ78" s="118" t="s">
        <v>25</v>
      </c>
      <c r="AK78" s="118" t="s">
        <v>26</v>
      </c>
      <c r="AL78" s="9"/>
      <c r="AM78" s="3"/>
      <c r="AO78" s="1"/>
      <c r="AP78" s="9" t="s">
        <v>11</v>
      </c>
      <c r="AQ78" s="9" t="s">
        <v>7</v>
      </c>
      <c r="AR78" s="9" t="s">
        <v>8</v>
      </c>
      <c r="AS78" s="9" t="s">
        <v>9</v>
      </c>
      <c r="AT78" s="9" t="s">
        <v>10</v>
      </c>
      <c r="AU78" s="9" t="s">
        <v>36</v>
      </c>
      <c r="AV78" s="9" t="s">
        <v>25</v>
      </c>
      <c r="AW78" s="9" t="s">
        <v>26</v>
      </c>
    </row>
    <row r="79" spans="2:53" ht="15.75" x14ac:dyDescent="0.25">
      <c r="E79" s="83"/>
      <c r="F79" s="119">
        <v>1</v>
      </c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>
        <v>1</v>
      </c>
      <c r="AC79" s="119" t="s">
        <v>0</v>
      </c>
      <c r="AD79" s="119">
        <v>7</v>
      </c>
      <c r="AE79" s="119">
        <v>3</v>
      </c>
      <c r="AF79" s="119">
        <v>2</v>
      </c>
      <c r="AG79" s="119">
        <v>1</v>
      </c>
      <c r="AH79" s="119">
        <v>0</v>
      </c>
      <c r="AI79" s="119">
        <v>3</v>
      </c>
      <c r="AJ79" s="119">
        <v>4</v>
      </c>
      <c r="AK79" s="119">
        <v>1</v>
      </c>
      <c r="AL79" s="9"/>
      <c r="AM79" s="3"/>
      <c r="AO79" s="9" t="str">
        <f>AO3</f>
        <v>France</v>
      </c>
      <c r="AP79" s="9">
        <f t="shared" ref="AP79:AW79" si="131">AP3</f>
        <v>7</v>
      </c>
      <c r="AQ79" s="9">
        <f t="shared" si="131"/>
        <v>3</v>
      </c>
      <c r="AR79" s="9">
        <f t="shared" si="131"/>
        <v>2</v>
      </c>
      <c r="AS79" s="9">
        <f t="shared" si="131"/>
        <v>1</v>
      </c>
      <c r="AT79" s="9">
        <f t="shared" si="131"/>
        <v>0</v>
      </c>
      <c r="AU79" s="9">
        <f>AU3</f>
        <v>3</v>
      </c>
      <c r="AV79" s="9">
        <f t="shared" si="131"/>
        <v>4</v>
      </c>
      <c r="AW79" s="9">
        <f t="shared" si="131"/>
        <v>1</v>
      </c>
    </row>
    <row r="80" spans="2:53" ht="15.75" x14ac:dyDescent="0.25">
      <c r="E80" s="83"/>
      <c r="F80" s="120">
        <f>F79+1</f>
        <v>2</v>
      </c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>
        <f>AB79+1</f>
        <v>2</v>
      </c>
      <c r="AC80" s="120" t="s">
        <v>12</v>
      </c>
      <c r="AD80" s="120">
        <v>7</v>
      </c>
      <c r="AE80" s="120">
        <v>3</v>
      </c>
      <c r="AF80" s="120">
        <v>2</v>
      </c>
      <c r="AG80" s="120">
        <v>1</v>
      </c>
      <c r="AH80" s="120">
        <v>0</v>
      </c>
      <c r="AI80" s="120">
        <v>3</v>
      </c>
      <c r="AJ80" s="120">
        <v>3</v>
      </c>
      <c r="AK80" s="120">
        <v>0</v>
      </c>
      <c r="AL80" s="9"/>
      <c r="AM80" s="3"/>
      <c r="AO80" s="9" t="str">
        <f t="shared" ref="AO80:AW80" si="132">AO4</f>
        <v>Roumanie</v>
      </c>
      <c r="AP80" s="9">
        <f t="shared" si="132"/>
        <v>1</v>
      </c>
      <c r="AQ80" s="9">
        <f t="shared" si="132"/>
        <v>3</v>
      </c>
      <c r="AR80" s="9">
        <f t="shared" si="132"/>
        <v>0</v>
      </c>
      <c r="AS80" s="9">
        <f t="shared" si="132"/>
        <v>1</v>
      </c>
      <c r="AT80" s="9">
        <f t="shared" si="132"/>
        <v>2</v>
      </c>
      <c r="AU80" s="9">
        <f>AU4</f>
        <v>-2</v>
      </c>
      <c r="AV80" s="9">
        <f t="shared" si="132"/>
        <v>2</v>
      </c>
      <c r="AW80" s="9">
        <f t="shared" si="132"/>
        <v>4</v>
      </c>
    </row>
    <row r="81" spans="5:49" ht="15.75" x14ac:dyDescent="0.25">
      <c r="E81" s="83"/>
      <c r="F81" s="119">
        <f>F80+1</f>
        <v>3</v>
      </c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>
        <f>AB80+1</f>
        <v>3</v>
      </c>
      <c r="AC81" s="119" t="s">
        <v>15</v>
      </c>
      <c r="AD81" s="119">
        <v>7</v>
      </c>
      <c r="AE81" s="119">
        <v>3</v>
      </c>
      <c r="AF81" s="119">
        <v>2</v>
      </c>
      <c r="AG81" s="119">
        <v>1</v>
      </c>
      <c r="AH81" s="119">
        <v>0</v>
      </c>
      <c r="AI81" s="119">
        <v>2</v>
      </c>
      <c r="AJ81" s="119">
        <v>5</v>
      </c>
      <c r="AK81" s="119">
        <v>3</v>
      </c>
      <c r="AL81" s="9"/>
      <c r="AM81" s="3"/>
      <c r="AO81" s="9" t="str">
        <f t="shared" ref="AO81:AW81" si="133">AO5</f>
        <v>Albanie</v>
      </c>
      <c r="AP81" s="9">
        <f t="shared" si="133"/>
        <v>3</v>
      </c>
      <c r="AQ81" s="9">
        <f t="shared" si="133"/>
        <v>3</v>
      </c>
      <c r="AR81" s="9">
        <f t="shared" si="133"/>
        <v>1</v>
      </c>
      <c r="AS81" s="9">
        <f t="shared" si="133"/>
        <v>0</v>
      </c>
      <c r="AT81" s="9">
        <f t="shared" si="133"/>
        <v>2</v>
      </c>
      <c r="AU81" s="9">
        <f>AU5</f>
        <v>-2</v>
      </c>
      <c r="AV81" s="9">
        <f t="shared" si="133"/>
        <v>1</v>
      </c>
      <c r="AW81" s="9">
        <f t="shared" si="133"/>
        <v>3</v>
      </c>
    </row>
    <row r="82" spans="5:49" ht="15.75" x14ac:dyDescent="0.25">
      <c r="E82" s="83"/>
      <c r="F82" s="120">
        <f>F81+1</f>
        <v>4</v>
      </c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>
        <f>AB81+1</f>
        <v>4</v>
      </c>
      <c r="AC82" s="120" t="s">
        <v>13</v>
      </c>
      <c r="AD82" s="120">
        <v>7</v>
      </c>
      <c r="AE82" s="120">
        <v>3</v>
      </c>
      <c r="AF82" s="120">
        <v>2</v>
      </c>
      <c r="AG82" s="120">
        <v>1</v>
      </c>
      <c r="AH82" s="120">
        <v>0</v>
      </c>
      <c r="AI82" s="120">
        <v>2</v>
      </c>
      <c r="AJ82" s="120">
        <v>2</v>
      </c>
      <c r="AK82" s="120">
        <v>0</v>
      </c>
      <c r="AL82" s="9"/>
      <c r="AM82" s="3"/>
      <c r="AO82" s="9" t="str">
        <f t="shared" ref="AO82:AW82" si="134">AO6</f>
        <v>Suisse</v>
      </c>
      <c r="AP82" s="9">
        <f t="shared" si="134"/>
        <v>5</v>
      </c>
      <c r="AQ82" s="9">
        <f t="shared" si="134"/>
        <v>3</v>
      </c>
      <c r="AR82" s="9">
        <f t="shared" si="134"/>
        <v>1</v>
      </c>
      <c r="AS82" s="9">
        <f t="shared" si="134"/>
        <v>2</v>
      </c>
      <c r="AT82" s="9">
        <f t="shared" si="134"/>
        <v>0</v>
      </c>
      <c r="AU82" s="9">
        <f>AU6</f>
        <v>1</v>
      </c>
      <c r="AV82" s="9">
        <f t="shared" si="134"/>
        <v>2</v>
      </c>
      <c r="AW82" s="9">
        <f t="shared" si="134"/>
        <v>1</v>
      </c>
    </row>
    <row r="83" spans="5:49" ht="15.75" x14ac:dyDescent="0.25">
      <c r="E83" s="83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9"/>
      <c r="AM83" s="3"/>
      <c r="AO83" s="9"/>
      <c r="AP83" s="9"/>
      <c r="AQ83" s="9"/>
      <c r="AR83" s="9"/>
      <c r="AS83" s="9"/>
      <c r="AT83" s="9"/>
      <c r="AU83" s="9"/>
      <c r="AV83" s="9"/>
      <c r="AW83" s="9"/>
    </row>
    <row r="84" spans="5:49" ht="15.75" x14ac:dyDescent="0.25">
      <c r="E84" s="83"/>
      <c r="F84" s="120">
        <f>F82+1</f>
        <v>5</v>
      </c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>
        <f>AB82+1</f>
        <v>5</v>
      </c>
      <c r="AC84" s="120" t="s">
        <v>29</v>
      </c>
      <c r="AD84" s="120">
        <v>6</v>
      </c>
      <c r="AE84" s="120">
        <v>3</v>
      </c>
      <c r="AF84" s="120">
        <v>2</v>
      </c>
      <c r="AG84" s="120">
        <v>0</v>
      </c>
      <c r="AH84" s="120">
        <v>1</v>
      </c>
      <c r="AI84" s="120">
        <v>3</v>
      </c>
      <c r="AJ84" s="120">
        <v>6</v>
      </c>
      <c r="AK84" s="120">
        <v>3</v>
      </c>
      <c r="AL84" s="9"/>
      <c r="AM84" s="3"/>
      <c r="AO84" s="9" t="str">
        <f t="shared" ref="AO84:AW84" si="135">AO11</f>
        <v>Pays de Galles</v>
      </c>
      <c r="AP84" s="9">
        <f t="shared" si="135"/>
        <v>6</v>
      </c>
      <c r="AQ84" s="9">
        <f t="shared" si="135"/>
        <v>3</v>
      </c>
      <c r="AR84" s="9">
        <f t="shared" si="135"/>
        <v>2</v>
      </c>
      <c r="AS84" s="9">
        <f t="shared" si="135"/>
        <v>0</v>
      </c>
      <c r="AT84" s="9">
        <f t="shared" si="135"/>
        <v>1</v>
      </c>
      <c r="AU84" s="9">
        <f>AU11</f>
        <v>3</v>
      </c>
      <c r="AV84" s="9">
        <f t="shared" si="135"/>
        <v>6</v>
      </c>
      <c r="AW84" s="9">
        <f t="shared" si="135"/>
        <v>3</v>
      </c>
    </row>
    <row r="85" spans="5:49" ht="15.75" x14ac:dyDescent="0.25">
      <c r="E85" s="83"/>
      <c r="F85" s="119">
        <f>F84+1</f>
        <v>6</v>
      </c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>
        <f>AB84+1</f>
        <v>6</v>
      </c>
      <c r="AC85" s="119" t="s">
        <v>16</v>
      </c>
      <c r="AD85" s="119">
        <v>6</v>
      </c>
      <c r="AE85" s="119">
        <v>3</v>
      </c>
      <c r="AF85" s="119">
        <v>2</v>
      </c>
      <c r="AG85" s="119">
        <v>0</v>
      </c>
      <c r="AH85" s="119">
        <v>1</v>
      </c>
      <c r="AI85" s="119">
        <v>3</v>
      </c>
      <c r="AJ85" s="119">
        <v>5</v>
      </c>
      <c r="AK85" s="119">
        <v>2</v>
      </c>
      <c r="AL85" s="9"/>
      <c r="AM85" s="3"/>
      <c r="AO85" s="9" t="str">
        <f t="shared" ref="AO85:AW85" si="136">AO12</f>
        <v>Slovaquie</v>
      </c>
      <c r="AP85" s="9">
        <f t="shared" si="136"/>
        <v>4</v>
      </c>
      <c r="AQ85" s="9">
        <f t="shared" si="136"/>
        <v>3</v>
      </c>
      <c r="AR85" s="9">
        <f t="shared" si="136"/>
        <v>1</v>
      </c>
      <c r="AS85" s="9">
        <f t="shared" si="136"/>
        <v>1</v>
      </c>
      <c r="AT85" s="9">
        <f t="shared" si="136"/>
        <v>1</v>
      </c>
      <c r="AU85" s="9">
        <f>AU12</f>
        <v>0</v>
      </c>
      <c r="AV85" s="9">
        <f t="shared" si="136"/>
        <v>3</v>
      </c>
      <c r="AW85" s="9">
        <f t="shared" si="136"/>
        <v>3</v>
      </c>
    </row>
    <row r="86" spans="5:49" ht="15.75" x14ac:dyDescent="0.25">
      <c r="E86" s="83"/>
      <c r="F86" s="120">
        <f>F85+1</f>
        <v>7</v>
      </c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>
        <f>AB85+1</f>
        <v>7</v>
      </c>
      <c r="AC86" s="120" t="s">
        <v>18</v>
      </c>
      <c r="AD86" s="120">
        <v>6</v>
      </c>
      <c r="AE86" s="120">
        <v>3</v>
      </c>
      <c r="AF86" s="120">
        <v>2</v>
      </c>
      <c r="AG86" s="120">
        <v>0</v>
      </c>
      <c r="AH86" s="120">
        <v>1</v>
      </c>
      <c r="AI86" s="120">
        <v>2</v>
      </c>
      <c r="AJ86" s="120">
        <v>4</v>
      </c>
      <c r="AK86" s="120">
        <v>2</v>
      </c>
      <c r="AL86" s="9"/>
      <c r="AM86" s="3"/>
      <c r="AO86" s="9" t="str">
        <f t="shared" ref="AO86:AW86" si="137">AO13</f>
        <v>Angleterre</v>
      </c>
      <c r="AP86" s="9">
        <f t="shared" si="137"/>
        <v>5</v>
      </c>
      <c r="AQ86" s="9">
        <f t="shared" si="137"/>
        <v>3</v>
      </c>
      <c r="AR86" s="9">
        <f t="shared" si="137"/>
        <v>1</v>
      </c>
      <c r="AS86" s="9">
        <f t="shared" si="137"/>
        <v>2</v>
      </c>
      <c r="AT86" s="9">
        <f t="shared" si="137"/>
        <v>0</v>
      </c>
      <c r="AU86" s="9">
        <f>AU13</f>
        <v>1</v>
      </c>
      <c r="AV86" s="9">
        <f t="shared" si="137"/>
        <v>3</v>
      </c>
      <c r="AW86" s="9">
        <f t="shared" si="137"/>
        <v>2</v>
      </c>
    </row>
    <row r="87" spans="5:49" ht="15.75" x14ac:dyDescent="0.25">
      <c r="E87" s="83"/>
      <c r="F87" s="119">
        <f>F86+1</f>
        <v>8</v>
      </c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>
        <f>AB86+1</f>
        <v>8</v>
      </c>
      <c r="AC87" s="119" t="s">
        <v>17</v>
      </c>
      <c r="AD87" s="119">
        <v>6</v>
      </c>
      <c r="AE87" s="119">
        <v>3</v>
      </c>
      <c r="AF87" s="119">
        <v>2</v>
      </c>
      <c r="AG87" s="119">
        <v>0</v>
      </c>
      <c r="AH87" s="119">
        <v>1</v>
      </c>
      <c r="AI87" s="119">
        <v>2</v>
      </c>
      <c r="AJ87" s="119">
        <v>3</v>
      </c>
      <c r="AK87" s="119">
        <v>1</v>
      </c>
      <c r="AL87" s="9"/>
      <c r="AM87" s="3"/>
      <c r="AO87" s="9" t="str">
        <f t="shared" ref="AO87:AW87" si="138">AO14</f>
        <v>Russie</v>
      </c>
      <c r="AP87" s="9">
        <f t="shared" si="138"/>
        <v>1</v>
      </c>
      <c r="AQ87" s="9">
        <f t="shared" si="138"/>
        <v>3</v>
      </c>
      <c r="AR87" s="9">
        <f t="shared" si="138"/>
        <v>0</v>
      </c>
      <c r="AS87" s="9">
        <f t="shared" si="138"/>
        <v>1</v>
      </c>
      <c r="AT87" s="9">
        <f t="shared" si="138"/>
        <v>2</v>
      </c>
      <c r="AU87" s="9">
        <f>AU14</f>
        <v>-4</v>
      </c>
      <c r="AV87" s="9">
        <f t="shared" si="138"/>
        <v>2</v>
      </c>
      <c r="AW87" s="9">
        <f t="shared" si="138"/>
        <v>6</v>
      </c>
    </row>
    <row r="88" spans="5:49" ht="15.75" x14ac:dyDescent="0.25">
      <c r="E88" s="83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9"/>
      <c r="AM88" s="3"/>
      <c r="AO88" s="9"/>
      <c r="AP88" s="9"/>
      <c r="AQ88" s="9"/>
      <c r="AR88" s="9"/>
      <c r="AS88" s="9"/>
      <c r="AT88" s="9"/>
      <c r="AU88" s="9"/>
      <c r="AV88" s="9"/>
      <c r="AW88" s="9"/>
    </row>
    <row r="89" spans="5:49" ht="15.75" x14ac:dyDescent="0.25">
      <c r="E89" s="83"/>
      <c r="F89" s="119">
        <f>F87+1</f>
        <v>9</v>
      </c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>
        <f>AB87+1</f>
        <v>9</v>
      </c>
      <c r="AC89" s="119" t="s">
        <v>21</v>
      </c>
      <c r="AD89" s="119">
        <v>5</v>
      </c>
      <c r="AE89" s="119">
        <v>3</v>
      </c>
      <c r="AF89" s="119">
        <v>1</v>
      </c>
      <c r="AG89" s="119">
        <v>2</v>
      </c>
      <c r="AH89" s="119">
        <v>0</v>
      </c>
      <c r="AI89" s="119">
        <v>2</v>
      </c>
      <c r="AJ89" s="119">
        <v>6</v>
      </c>
      <c r="AK89" s="119">
        <v>4</v>
      </c>
      <c r="AL89" s="9"/>
      <c r="AM89" s="3"/>
      <c r="AO89" s="9" t="str">
        <f t="shared" ref="AO89:AW89" si="139">AO19</f>
        <v>Pologne</v>
      </c>
      <c r="AP89" s="9">
        <f t="shared" si="139"/>
        <v>7</v>
      </c>
      <c r="AQ89" s="9">
        <f t="shared" si="139"/>
        <v>3</v>
      </c>
      <c r="AR89" s="9">
        <f t="shared" si="139"/>
        <v>2</v>
      </c>
      <c r="AS89" s="9">
        <f t="shared" si="139"/>
        <v>1</v>
      </c>
      <c r="AT89" s="9">
        <f t="shared" si="139"/>
        <v>0</v>
      </c>
      <c r="AU89" s="9">
        <f>AU19</f>
        <v>2</v>
      </c>
      <c r="AV89" s="9">
        <f t="shared" si="139"/>
        <v>2</v>
      </c>
      <c r="AW89" s="9">
        <f t="shared" si="139"/>
        <v>0</v>
      </c>
    </row>
    <row r="90" spans="5:49" ht="15.75" x14ac:dyDescent="0.25">
      <c r="E90" s="83"/>
      <c r="F90" s="120">
        <f>F89+1</f>
        <v>10</v>
      </c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>
        <f>AB89+1</f>
        <v>10</v>
      </c>
      <c r="AC90" s="120" t="s">
        <v>22</v>
      </c>
      <c r="AD90" s="120">
        <v>5</v>
      </c>
      <c r="AE90" s="120">
        <v>3</v>
      </c>
      <c r="AF90" s="120">
        <v>1</v>
      </c>
      <c r="AG90" s="120">
        <v>2</v>
      </c>
      <c r="AH90" s="120">
        <v>0</v>
      </c>
      <c r="AI90" s="120">
        <v>1</v>
      </c>
      <c r="AJ90" s="120">
        <v>4</v>
      </c>
      <c r="AK90" s="120">
        <v>3</v>
      </c>
      <c r="AL90" s="9"/>
      <c r="AM90" s="3"/>
      <c r="AO90" s="9" t="str">
        <f t="shared" ref="AO90:AW90" si="140">AO20</f>
        <v>Irlande du Nord</v>
      </c>
      <c r="AP90" s="9">
        <f t="shared" si="140"/>
        <v>3</v>
      </c>
      <c r="AQ90" s="9">
        <f t="shared" si="140"/>
        <v>3</v>
      </c>
      <c r="AR90" s="9">
        <f t="shared" si="140"/>
        <v>1</v>
      </c>
      <c r="AS90" s="9">
        <f t="shared" si="140"/>
        <v>0</v>
      </c>
      <c r="AT90" s="9">
        <f t="shared" si="140"/>
        <v>2</v>
      </c>
      <c r="AU90" s="9">
        <f>AU20</f>
        <v>0</v>
      </c>
      <c r="AV90" s="9">
        <f t="shared" si="140"/>
        <v>2</v>
      </c>
      <c r="AW90" s="9">
        <f t="shared" si="140"/>
        <v>2</v>
      </c>
    </row>
    <row r="91" spans="5:49" ht="15.75" x14ac:dyDescent="0.25">
      <c r="E91" s="83"/>
      <c r="F91" s="119">
        <f>F90+1</f>
        <v>11</v>
      </c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>
        <f>AB90+1</f>
        <v>11</v>
      </c>
      <c r="AC91" s="119" t="s">
        <v>4</v>
      </c>
      <c r="AD91" s="119">
        <v>5</v>
      </c>
      <c r="AE91" s="119">
        <v>3</v>
      </c>
      <c r="AF91" s="119">
        <v>1</v>
      </c>
      <c r="AG91" s="119">
        <v>2</v>
      </c>
      <c r="AH91" s="119">
        <v>0</v>
      </c>
      <c r="AI91" s="119">
        <v>1</v>
      </c>
      <c r="AJ91" s="119">
        <v>3</v>
      </c>
      <c r="AK91" s="119">
        <v>2</v>
      </c>
      <c r="AL91" s="9"/>
      <c r="AM91" s="3"/>
      <c r="AO91" s="9" t="str">
        <f t="shared" ref="AO91:AW91" si="141">AO21</f>
        <v>Allemagne</v>
      </c>
      <c r="AP91" s="9">
        <f t="shared" si="141"/>
        <v>7</v>
      </c>
      <c r="AQ91" s="9">
        <f t="shared" si="141"/>
        <v>3</v>
      </c>
      <c r="AR91" s="9">
        <f t="shared" si="141"/>
        <v>2</v>
      </c>
      <c r="AS91" s="9">
        <f t="shared" si="141"/>
        <v>1</v>
      </c>
      <c r="AT91" s="9">
        <f t="shared" si="141"/>
        <v>0</v>
      </c>
      <c r="AU91" s="9">
        <f>AU21</f>
        <v>3</v>
      </c>
      <c r="AV91" s="9">
        <f t="shared" si="141"/>
        <v>3</v>
      </c>
      <c r="AW91" s="9">
        <f t="shared" si="141"/>
        <v>0</v>
      </c>
    </row>
    <row r="92" spans="5:49" ht="15.75" x14ac:dyDescent="0.25">
      <c r="E92" s="83"/>
      <c r="F92" s="120">
        <f>F91+1</f>
        <v>12</v>
      </c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>
        <f>AB91+1</f>
        <v>12</v>
      </c>
      <c r="AC92" s="120" t="s">
        <v>1</v>
      </c>
      <c r="AD92" s="120">
        <v>5</v>
      </c>
      <c r="AE92" s="120">
        <v>3</v>
      </c>
      <c r="AF92" s="120">
        <v>1</v>
      </c>
      <c r="AG92" s="120">
        <v>2</v>
      </c>
      <c r="AH92" s="120">
        <v>0</v>
      </c>
      <c r="AI92" s="120">
        <v>1</v>
      </c>
      <c r="AJ92" s="120">
        <v>2</v>
      </c>
      <c r="AK92" s="120">
        <v>1</v>
      </c>
      <c r="AL92" s="9"/>
      <c r="AM92" s="3"/>
      <c r="AO92" s="9" t="str">
        <f t="shared" ref="AO92:AW92" si="142">AO22</f>
        <v>Ukraine</v>
      </c>
      <c r="AP92" s="9">
        <f t="shared" si="142"/>
        <v>0</v>
      </c>
      <c r="AQ92" s="9">
        <f t="shared" si="142"/>
        <v>3</v>
      </c>
      <c r="AR92" s="9">
        <f t="shared" si="142"/>
        <v>0</v>
      </c>
      <c r="AS92" s="9">
        <f t="shared" si="142"/>
        <v>0</v>
      </c>
      <c r="AT92" s="9">
        <f t="shared" si="142"/>
        <v>3</v>
      </c>
      <c r="AU92" s="9">
        <f>AU22</f>
        <v>-5</v>
      </c>
      <c r="AV92" s="9">
        <f t="shared" si="142"/>
        <v>0</v>
      </c>
      <c r="AW92" s="9">
        <f t="shared" si="142"/>
        <v>5</v>
      </c>
    </row>
    <row r="93" spans="5:49" ht="15.75" x14ac:dyDescent="0.25">
      <c r="E93" s="83"/>
      <c r="F93" s="119">
        <f>F92+1</f>
        <v>13</v>
      </c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>
        <f>AB92+1</f>
        <v>13</v>
      </c>
      <c r="AC93" s="119" t="s">
        <v>5</v>
      </c>
      <c r="AD93" s="119">
        <v>4</v>
      </c>
      <c r="AE93" s="119">
        <v>3</v>
      </c>
      <c r="AF93" s="119">
        <v>1</v>
      </c>
      <c r="AG93" s="119">
        <v>1</v>
      </c>
      <c r="AH93" s="119">
        <v>1</v>
      </c>
      <c r="AI93" s="119">
        <v>0</v>
      </c>
      <c r="AJ93" s="119">
        <v>3</v>
      </c>
      <c r="AK93" s="119">
        <v>3</v>
      </c>
      <c r="AL93" s="9"/>
      <c r="AM93" s="3"/>
      <c r="AO93" s="9" t="str">
        <f t="shared" ref="AO93:AW93" si="143">AO27</f>
        <v>Turquie</v>
      </c>
      <c r="AP93" s="9">
        <f t="shared" si="143"/>
        <v>3</v>
      </c>
      <c r="AQ93" s="9">
        <f t="shared" si="143"/>
        <v>3</v>
      </c>
      <c r="AR93" s="9">
        <f t="shared" si="143"/>
        <v>1</v>
      </c>
      <c r="AS93" s="9">
        <f t="shared" si="143"/>
        <v>0</v>
      </c>
      <c r="AT93" s="9">
        <f t="shared" si="143"/>
        <v>2</v>
      </c>
      <c r="AU93" s="9">
        <f>AU27</f>
        <v>-2</v>
      </c>
      <c r="AV93" s="9">
        <f t="shared" si="143"/>
        <v>2</v>
      </c>
      <c r="AW93" s="9">
        <f t="shared" si="143"/>
        <v>4</v>
      </c>
    </row>
    <row r="94" spans="5:49" ht="15.75" x14ac:dyDescent="0.25">
      <c r="E94" s="83"/>
      <c r="F94" s="120">
        <f t="shared" ref="F94:F101" si="144">F93+1</f>
        <v>14</v>
      </c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>
        <f t="shared" ref="AB94:AB101" si="145">AB93+1</f>
        <v>14</v>
      </c>
      <c r="AC94" s="120" t="s">
        <v>19</v>
      </c>
      <c r="AD94" s="120">
        <v>4</v>
      </c>
      <c r="AE94" s="120">
        <v>3</v>
      </c>
      <c r="AF94" s="120">
        <v>1</v>
      </c>
      <c r="AG94" s="120">
        <v>1</v>
      </c>
      <c r="AH94" s="120">
        <v>1</v>
      </c>
      <c r="AI94" s="120">
        <v>-2</v>
      </c>
      <c r="AJ94" s="120">
        <v>2</v>
      </c>
      <c r="AK94" s="120">
        <v>4</v>
      </c>
      <c r="AL94" s="9"/>
      <c r="AM94" s="3"/>
      <c r="AO94" s="9" t="str">
        <f t="shared" ref="AO94:AW94" si="146">AO28</f>
        <v>Croatie</v>
      </c>
      <c r="AP94" s="9">
        <f t="shared" si="146"/>
        <v>7</v>
      </c>
      <c r="AQ94" s="9">
        <f t="shared" si="146"/>
        <v>3</v>
      </c>
      <c r="AR94" s="9">
        <f t="shared" si="146"/>
        <v>2</v>
      </c>
      <c r="AS94" s="9">
        <f t="shared" si="146"/>
        <v>1</v>
      </c>
      <c r="AT94" s="9">
        <f t="shared" si="146"/>
        <v>0</v>
      </c>
      <c r="AU94" s="9">
        <f>AU28</f>
        <v>2</v>
      </c>
      <c r="AV94" s="9">
        <f t="shared" si="146"/>
        <v>5</v>
      </c>
      <c r="AW94" s="9">
        <f t="shared" si="146"/>
        <v>3</v>
      </c>
    </row>
    <row r="95" spans="5:49" ht="15.75" x14ac:dyDescent="0.25">
      <c r="E95" s="83"/>
      <c r="F95" s="119">
        <f t="shared" si="144"/>
        <v>15</v>
      </c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>
        <f t="shared" si="145"/>
        <v>15</v>
      </c>
      <c r="AC95" s="119" t="s">
        <v>23</v>
      </c>
      <c r="AD95" s="119">
        <v>3</v>
      </c>
      <c r="AE95" s="119">
        <v>3</v>
      </c>
      <c r="AF95" s="119">
        <v>0</v>
      </c>
      <c r="AG95" s="119">
        <v>3</v>
      </c>
      <c r="AH95" s="119">
        <v>0</v>
      </c>
      <c r="AI95" s="119">
        <v>0</v>
      </c>
      <c r="AJ95" s="119">
        <v>4</v>
      </c>
      <c r="AK95" s="119">
        <v>4</v>
      </c>
      <c r="AL95" s="9"/>
      <c r="AM95" s="3"/>
      <c r="AO95" s="9" t="str">
        <f t="shared" ref="AO95:AW95" si="147">AO29</f>
        <v>Espagne</v>
      </c>
      <c r="AP95" s="9">
        <f t="shared" si="147"/>
        <v>6</v>
      </c>
      <c r="AQ95" s="9">
        <f t="shared" si="147"/>
        <v>3</v>
      </c>
      <c r="AR95" s="9">
        <f t="shared" si="147"/>
        <v>2</v>
      </c>
      <c r="AS95" s="9">
        <f t="shared" si="147"/>
        <v>0</v>
      </c>
      <c r="AT95" s="9">
        <f t="shared" si="147"/>
        <v>1</v>
      </c>
      <c r="AU95" s="9">
        <f>AU29</f>
        <v>3</v>
      </c>
      <c r="AV95" s="9">
        <f t="shared" si="147"/>
        <v>5</v>
      </c>
      <c r="AW95" s="9">
        <f t="shared" si="147"/>
        <v>2</v>
      </c>
    </row>
    <row r="96" spans="5:49" ht="15.75" x14ac:dyDescent="0.25">
      <c r="E96" s="83"/>
      <c r="F96" s="120">
        <f t="shared" si="144"/>
        <v>16</v>
      </c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>
        <f t="shared" si="145"/>
        <v>16</v>
      </c>
      <c r="AC96" s="120" t="s">
        <v>41</v>
      </c>
      <c r="AD96" s="120">
        <v>3</v>
      </c>
      <c r="AE96" s="120">
        <v>3</v>
      </c>
      <c r="AF96" s="120">
        <v>1</v>
      </c>
      <c r="AG96" s="120">
        <v>0</v>
      </c>
      <c r="AH96" s="120">
        <v>2</v>
      </c>
      <c r="AI96" s="120">
        <v>0</v>
      </c>
      <c r="AJ96" s="120">
        <v>2</v>
      </c>
      <c r="AK96" s="120">
        <v>2</v>
      </c>
      <c r="AL96" s="9"/>
      <c r="AM96" s="3"/>
      <c r="AO96" s="9" t="str">
        <f t="shared" ref="AO96:AW96" si="148">AO30</f>
        <v>République Tchèque</v>
      </c>
      <c r="AP96" s="9">
        <f t="shared" si="148"/>
        <v>1</v>
      </c>
      <c r="AQ96" s="9">
        <f t="shared" si="148"/>
        <v>3</v>
      </c>
      <c r="AR96" s="9">
        <f t="shared" si="148"/>
        <v>0</v>
      </c>
      <c r="AS96" s="9">
        <f t="shared" si="148"/>
        <v>1</v>
      </c>
      <c r="AT96" s="9">
        <f t="shared" si="148"/>
        <v>2</v>
      </c>
      <c r="AU96" s="9">
        <f>AU30</f>
        <v>-3</v>
      </c>
      <c r="AV96" s="9">
        <f t="shared" si="148"/>
        <v>2</v>
      </c>
      <c r="AW96" s="9">
        <f t="shared" si="148"/>
        <v>5</v>
      </c>
    </row>
    <row r="97" spans="5:49" ht="15.75" x14ac:dyDescent="0.25">
      <c r="E97" s="83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91"/>
      <c r="AM97" s="3"/>
      <c r="AO97" s="91"/>
      <c r="AP97" s="91"/>
      <c r="AQ97" s="91"/>
      <c r="AR97" s="91"/>
      <c r="AS97" s="91"/>
      <c r="AT97" s="91"/>
      <c r="AU97" s="91"/>
      <c r="AV97" s="91"/>
      <c r="AW97" s="91"/>
    </row>
    <row r="98" spans="5:49" ht="15.75" x14ac:dyDescent="0.25">
      <c r="E98" s="83"/>
      <c r="F98" s="120">
        <f>F96+1</f>
        <v>17</v>
      </c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>
        <f>AB96+1</f>
        <v>17</v>
      </c>
      <c r="AC98" s="120" t="s">
        <v>40</v>
      </c>
      <c r="AD98" s="120">
        <v>3</v>
      </c>
      <c r="AE98" s="120">
        <v>3</v>
      </c>
      <c r="AF98" s="120">
        <v>1</v>
      </c>
      <c r="AG98" s="120">
        <v>0</v>
      </c>
      <c r="AH98" s="120">
        <v>2</v>
      </c>
      <c r="AI98" s="120">
        <v>-2</v>
      </c>
      <c r="AJ98" s="120">
        <v>2</v>
      </c>
      <c r="AK98" s="120">
        <v>4</v>
      </c>
      <c r="AL98" s="9"/>
      <c r="AM98" s="3"/>
      <c r="AO98" s="9" t="str">
        <f t="shared" ref="AO98:AW98" si="149">AO35</f>
        <v>Eire</v>
      </c>
      <c r="AP98" s="9">
        <f t="shared" si="149"/>
        <v>4</v>
      </c>
      <c r="AQ98" s="9">
        <f t="shared" si="149"/>
        <v>3</v>
      </c>
      <c r="AR98" s="9">
        <f t="shared" si="149"/>
        <v>1</v>
      </c>
      <c r="AS98" s="9">
        <f t="shared" si="149"/>
        <v>1</v>
      </c>
      <c r="AT98" s="9">
        <f t="shared" si="149"/>
        <v>1</v>
      </c>
      <c r="AU98" s="9">
        <f>AU35</f>
        <v>-2</v>
      </c>
      <c r="AV98" s="9">
        <f t="shared" si="149"/>
        <v>2</v>
      </c>
      <c r="AW98" s="9">
        <f t="shared" si="149"/>
        <v>4</v>
      </c>
    </row>
    <row r="99" spans="5:49" ht="15.75" x14ac:dyDescent="0.25">
      <c r="E99" s="83"/>
      <c r="F99" s="119">
        <f t="shared" si="144"/>
        <v>18</v>
      </c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>
        <f t="shared" si="145"/>
        <v>18</v>
      </c>
      <c r="AC99" s="119" t="s">
        <v>2</v>
      </c>
      <c r="AD99" s="119">
        <v>3</v>
      </c>
      <c r="AE99" s="119">
        <v>3</v>
      </c>
      <c r="AF99" s="119">
        <v>1</v>
      </c>
      <c r="AG99" s="119">
        <v>0</v>
      </c>
      <c r="AH99" s="119">
        <v>2</v>
      </c>
      <c r="AI99" s="119">
        <v>-2</v>
      </c>
      <c r="AJ99" s="119">
        <v>1</v>
      </c>
      <c r="AK99" s="119">
        <v>3</v>
      </c>
      <c r="AL99" s="9"/>
      <c r="AM99" s="3"/>
      <c r="AO99" s="9" t="str">
        <f t="shared" ref="AO99:AW99" si="150">AO36</f>
        <v>Suède</v>
      </c>
      <c r="AP99" s="9">
        <f t="shared" si="150"/>
        <v>1</v>
      </c>
      <c r="AQ99" s="9">
        <f t="shared" si="150"/>
        <v>3</v>
      </c>
      <c r="AR99" s="9">
        <f t="shared" si="150"/>
        <v>0</v>
      </c>
      <c r="AS99" s="9">
        <f t="shared" si="150"/>
        <v>1</v>
      </c>
      <c r="AT99" s="9">
        <f t="shared" si="150"/>
        <v>2</v>
      </c>
      <c r="AU99" s="9">
        <f>AU36</f>
        <v>-2</v>
      </c>
      <c r="AV99" s="9">
        <f t="shared" si="150"/>
        <v>1</v>
      </c>
      <c r="AW99" s="9">
        <f t="shared" si="150"/>
        <v>3</v>
      </c>
    </row>
    <row r="100" spans="5:49" ht="15.75" x14ac:dyDescent="0.25">
      <c r="E100" s="83"/>
      <c r="F100" s="120">
        <f t="shared" si="144"/>
        <v>19</v>
      </c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>
        <f t="shared" si="145"/>
        <v>19</v>
      </c>
      <c r="AC100" s="120" t="s">
        <v>3</v>
      </c>
      <c r="AD100" s="120">
        <v>1</v>
      </c>
      <c r="AE100" s="120">
        <v>3</v>
      </c>
      <c r="AF100" s="120">
        <v>0</v>
      </c>
      <c r="AG100" s="120">
        <v>1</v>
      </c>
      <c r="AH100" s="120">
        <v>2</v>
      </c>
      <c r="AI100" s="120">
        <v>-2</v>
      </c>
      <c r="AJ100" s="120">
        <v>2</v>
      </c>
      <c r="AK100" s="120">
        <v>4</v>
      </c>
      <c r="AL100" s="9"/>
      <c r="AM100" s="3"/>
      <c r="AO100" s="9" t="str">
        <f t="shared" ref="AO100:AW100" si="151">AO37</f>
        <v>Belgique</v>
      </c>
      <c r="AP100" s="9">
        <f t="shared" si="151"/>
        <v>6</v>
      </c>
      <c r="AQ100" s="9">
        <f t="shared" si="151"/>
        <v>3</v>
      </c>
      <c r="AR100" s="9">
        <f t="shared" si="151"/>
        <v>2</v>
      </c>
      <c r="AS100" s="9">
        <f t="shared" si="151"/>
        <v>0</v>
      </c>
      <c r="AT100" s="9">
        <f t="shared" si="151"/>
        <v>1</v>
      </c>
      <c r="AU100" s="9">
        <f>AU37</f>
        <v>2</v>
      </c>
      <c r="AV100" s="9">
        <f t="shared" si="151"/>
        <v>4</v>
      </c>
      <c r="AW100" s="9">
        <f t="shared" si="151"/>
        <v>2</v>
      </c>
    </row>
    <row r="101" spans="5:49" ht="15.75" x14ac:dyDescent="0.25">
      <c r="E101" s="83"/>
      <c r="F101" s="119">
        <f t="shared" si="144"/>
        <v>20</v>
      </c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>
        <f t="shared" si="145"/>
        <v>20</v>
      </c>
      <c r="AC101" s="119" t="s">
        <v>20</v>
      </c>
      <c r="AD101" s="119">
        <v>1</v>
      </c>
      <c r="AE101" s="119">
        <v>3</v>
      </c>
      <c r="AF101" s="119">
        <v>0</v>
      </c>
      <c r="AG101" s="119">
        <v>1</v>
      </c>
      <c r="AH101" s="119">
        <v>2</v>
      </c>
      <c r="AI101" s="119">
        <v>-2</v>
      </c>
      <c r="AJ101" s="119">
        <v>1</v>
      </c>
      <c r="AK101" s="119">
        <v>3</v>
      </c>
      <c r="AL101" s="9"/>
      <c r="AM101" s="3"/>
      <c r="AO101" s="9" t="str">
        <f t="shared" ref="AO101:AW101" si="152">AO38</f>
        <v>Italie</v>
      </c>
      <c r="AP101" s="9">
        <f t="shared" si="152"/>
        <v>6</v>
      </c>
      <c r="AQ101" s="9">
        <f t="shared" si="152"/>
        <v>3</v>
      </c>
      <c r="AR101" s="9">
        <f t="shared" si="152"/>
        <v>2</v>
      </c>
      <c r="AS101" s="9">
        <f t="shared" si="152"/>
        <v>0</v>
      </c>
      <c r="AT101" s="9">
        <f t="shared" si="152"/>
        <v>1</v>
      </c>
      <c r="AU101" s="9">
        <f>AU38</f>
        <v>2</v>
      </c>
      <c r="AV101" s="9">
        <f t="shared" si="152"/>
        <v>3</v>
      </c>
      <c r="AW101" s="9">
        <f t="shared" si="152"/>
        <v>1</v>
      </c>
    </row>
    <row r="102" spans="5:49" ht="15.75" x14ac:dyDescent="0.25">
      <c r="E102" s="83"/>
      <c r="F102" s="120">
        <f>F101+1</f>
        <v>21</v>
      </c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>
        <f>AB101+1</f>
        <v>21</v>
      </c>
      <c r="AC102" s="120" t="s">
        <v>43</v>
      </c>
      <c r="AD102" s="120">
        <v>1</v>
      </c>
      <c r="AE102" s="120">
        <v>3</v>
      </c>
      <c r="AF102" s="120">
        <v>0</v>
      </c>
      <c r="AG102" s="120">
        <v>1</v>
      </c>
      <c r="AH102" s="120">
        <v>2</v>
      </c>
      <c r="AI102" s="120">
        <v>-3</v>
      </c>
      <c r="AJ102" s="120">
        <v>2</v>
      </c>
      <c r="AK102" s="120">
        <v>5</v>
      </c>
      <c r="AL102" s="9"/>
      <c r="AM102" s="3"/>
      <c r="AO102" s="9" t="str">
        <f t="shared" ref="AO102:AW102" si="153">AO43</f>
        <v>Autriche</v>
      </c>
      <c r="AP102" s="9">
        <f t="shared" si="153"/>
        <v>1</v>
      </c>
      <c r="AQ102" s="9">
        <f t="shared" si="153"/>
        <v>3</v>
      </c>
      <c r="AR102" s="9">
        <f t="shared" si="153"/>
        <v>0</v>
      </c>
      <c r="AS102" s="9">
        <f t="shared" si="153"/>
        <v>1</v>
      </c>
      <c r="AT102" s="9">
        <f t="shared" si="153"/>
        <v>2</v>
      </c>
      <c r="AU102" s="9">
        <f>AU43</f>
        <v>-3</v>
      </c>
      <c r="AV102" s="9">
        <f t="shared" si="153"/>
        <v>1</v>
      </c>
      <c r="AW102" s="9">
        <f t="shared" si="153"/>
        <v>4</v>
      </c>
    </row>
    <row r="103" spans="5:49" ht="15.75" x14ac:dyDescent="0.25">
      <c r="E103" s="83"/>
      <c r="F103" s="119">
        <f>F102+1</f>
        <v>22</v>
      </c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>
        <f>AB102+1</f>
        <v>22</v>
      </c>
      <c r="AC103" s="119" t="s">
        <v>24</v>
      </c>
      <c r="AD103" s="119">
        <v>1</v>
      </c>
      <c r="AE103" s="119">
        <v>3</v>
      </c>
      <c r="AF103" s="119">
        <v>0</v>
      </c>
      <c r="AG103" s="119">
        <v>1</v>
      </c>
      <c r="AH103" s="119">
        <v>2</v>
      </c>
      <c r="AI103" s="119">
        <v>-3</v>
      </c>
      <c r="AJ103" s="119">
        <v>1</v>
      </c>
      <c r="AK103" s="119">
        <v>4</v>
      </c>
      <c r="AL103" s="9"/>
      <c r="AM103" s="3"/>
      <c r="AO103" s="9" t="str">
        <f t="shared" ref="AO103:AW103" si="154">AO44</f>
        <v>Hongrie</v>
      </c>
      <c r="AP103" s="9">
        <f t="shared" si="154"/>
        <v>5</v>
      </c>
      <c r="AQ103" s="9">
        <f t="shared" si="154"/>
        <v>3</v>
      </c>
      <c r="AR103" s="9">
        <f t="shared" si="154"/>
        <v>1</v>
      </c>
      <c r="AS103" s="9">
        <f t="shared" si="154"/>
        <v>2</v>
      </c>
      <c r="AT103" s="9">
        <f t="shared" si="154"/>
        <v>0</v>
      </c>
      <c r="AU103" s="9">
        <f>AU44</f>
        <v>2</v>
      </c>
      <c r="AV103" s="9">
        <f t="shared" si="154"/>
        <v>6</v>
      </c>
      <c r="AW103" s="9">
        <f t="shared" si="154"/>
        <v>4</v>
      </c>
    </row>
    <row r="104" spans="5:49" ht="15.75" x14ac:dyDescent="0.25">
      <c r="E104" s="83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91"/>
      <c r="AM104" s="3"/>
      <c r="AO104" s="91"/>
      <c r="AP104" s="91"/>
      <c r="AQ104" s="91"/>
      <c r="AR104" s="91"/>
      <c r="AS104" s="91"/>
      <c r="AT104" s="91"/>
      <c r="AU104" s="91"/>
      <c r="AV104" s="91"/>
      <c r="AW104" s="91"/>
    </row>
    <row r="105" spans="5:49" ht="15.75" x14ac:dyDescent="0.25">
      <c r="E105" s="83"/>
      <c r="F105" s="119">
        <f>F103+1</f>
        <v>23</v>
      </c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>
        <f>AB103+1</f>
        <v>23</v>
      </c>
      <c r="AC105" s="119" t="s">
        <v>6</v>
      </c>
      <c r="AD105" s="119">
        <v>1</v>
      </c>
      <c r="AE105" s="119">
        <v>3</v>
      </c>
      <c r="AF105" s="119">
        <v>0</v>
      </c>
      <c r="AG105" s="119">
        <v>1</v>
      </c>
      <c r="AH105" s="119">
        <v>2</v>
      </c>
      <c r="AI105" s="119">
        <v>-4</v>
      </c>
      <c r="AJ105" s="119">
        <v>2</v>
      </c>
      <c r="AK105" s="119">
        <v>6</v>
      </c>
      <c r="AL105" s="9"/>
      <c r="AM105" s="3"/>
      <c r="AO105" s="9" t="str">
        <f t="shared" ref="AO105:AW105" si="155">AO45</f>
        <v>Portugal</v>
      </c>
      <c r="AP105" s="9">
        <f t="shared" si="155"/>
        <v>3</v>
      </c>
      <c r="AQ105" s="9">
        <f t="shared" si="155"/>
        <v>3</v>
      </c>
      <c r="AR105" s="9">
        <f t="shared" si="155"/>
        <v>0</v>
      </c>
      <c r="AS105" s="9">
        <f t="shared" si="155"/>
        <v>3</v>
      </c>
      <c r="AT105" s="9">
        <f t="shared" si="155"/>
        <v>0</v>
      </c>
      <c r="AU105" s="9">
        <f>AU45</f>
        <v>0</v>
      </c>
      <c r="AV105" s="9">
        <f t="shared" si="155"/>
        <v>4</v>
      </c>
      <c r="AW105" s="9">
        <f t="shared" si="155"/>
        <v>4</v>
      </c>
    </row>
    <row r="106" spans="5:49" ht="15.75" x14ac:dyDescent="0.25">
      <c r="E106" s="83"/>
      <c r="F106" s="120">
        <f>F105+1</f>
        <v>24</v>
      </c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>
        <f>AB105+1</f>
        <v>24</v>
      </c>
      <c r="AC106" s="120" t="s">
        <v>14</v>
      </c>
      <c r="AD106" s="120">
        <v>0</v>
      </c>
      <c r="AE106" s="120">
        <v>3</v>
      </c>
      <c r="AF106" s="120">
        <v>0</v>
      </c>
      <c r="AG106" s="120">
        <v>0</v>
      </c>
      <c r="AH106" s="120">
        <v>3</v>
      </c>
      <c r="AI106" s="120">
        <v>-5</v>
      </c>
      <c r="AJ106" s="120">
        <v>0</v>
      </c>
      <c r="AK106" s="120">
        <v>5</v>
      </c>
      <c r="AL106" s="9"/>
      <c r="AM106" s="3"/>
      <c r="AO106" s="9" t="str">
        <f t="shared" ref="AO106:AW106" si="156">AO46</f>
        <v>Islande</v>
      </c>
      <c r="AP106" s="9">
        <f t="shared" si="156"/>
        <v>5</v>
      </c>
      <c r="AQ106" s="9">
        <f t="shared" si="156"/>
        <v>3</v>
      </c>
      <c r="AR106" s="9">
        <f t="shared" si="156"/>
        <v>1</v>
      </c>
      <c r="AS106" s="9">
        <f t="shared" si="156"/>
        <v>2</v>
      </c>
      <c r="AT106" s="9">
        <f t="shared" si="156"/>
        <v>0</v>
      </c>
      <c r="AU106" s="9">
        <f>AU46</f>
        <v>1</v>
      </c>
      <c r="AV106" s="9">
        <f t="shared" si="156"/>
        <v>4</v>
      </c>
      <c r="AW106" s="9">
        <f t="shared" si="156"/>
        <v>3</v>
      </c>
    </row>
    <row r="107" spans="5:49" x14ac:dyDescent="0.25">
      <c r="E107" s="45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11"/>
      <c r="AM107" s="33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5:49" x14ac:dyDescent="0.25"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5:49" x14ac:dyDescent="0.25">
      <c r="AO109" s="9"/>
      <c r="AP109" s="9"/>
      <c r="AQ109" s="9"/>
      <c r="AR109" s="9"/>
      <c r="AS109" s="9"/>
      <c r="AT109" s="9"/>
      <c r="AU109" s="9"/>
      <c r="AV109" s="9"/>
      <c r="AW109" s="9"/>
    </row>
    <row r="113" spans="41:49" x14ac:dyDescent="0.25">
      <c r="AO113" s="9"/>
      <c r="AP113" s="9"/>
      <c r="AQ113" s="9"/>
      <c r="AR113" s="9"/>
      <c r="AS113" s="9"/>
      <c r="AT113" s="9"/>
      <c r="AU113" s="9"/>
      <c r="AV113" s="9"/>
      <c r="AW113" s="9"/>
    </row>
    <row r="114" spans="41:49" x14ac:dyDescent="0.25">
      <c r="AO114" s="9"/>
      <c r="AP114" s="9"/>
      <c r="AQ114" s="9"/>
      <c r="AR114" s="9"/>
      <c r="AS114" s="9"/>
      <c r="AT114" s="9"/>
      <c r="AU114" s="9"/>
      <c r="AV114" s="9"/>
      <c r="AW114" s="9"/>
    </row>
    <row r="115" spans="41:49" x14ac:dyDescent="0.25">
      <c r="AO115" s="9"/>
      <c r="AP115" s="9"/>
      <c r="AQ115" s="9"/>
      <c r="AR115" s="9"/>
      <c r="AS115" s="9"/>
      <c r="AT115" s="9"/>
      <c r="AU115" s="9"/>
      <c r="AV115" s="9"/>
      <c r="AW115" s="9"/>
    </row>
    <row r="116" spans="41:49" x14ac:dyDescent="0.25">
      <c r="AO116" s="9"/>
      <c r="AP116" s="9"/>
      <c r="AQ116" s="9"/>
      <c r="AR116" s="9"/>
      <c r="AS116" s="9"/>
      <c r="AT116" s="9"/>
      <c r="AU116" s="9"/>
      <c r="AV116" s="9"/>
      <c r="AW116" s="9"/>
    </row>
    <row r="122" spans="41:49" x14ac:dyDescent="0.25">
      <c r="AO122" s="9"/>
      <c r="AP122" s="9"/>
      <c r="AQ122" s="9"/>
      <c r="AR122" s="9"/>
      <c r="AS122" s="9"/>
      <c r="AT122" s="9"/>
      <c r="AU122" s="9"/>
      <c r="AV122" s="9"/>
      <c r="AW122" s="9"/>
    </row>
    <row r="123" spans="41:49" x14ac:dyDescent="0.25">
      <c r="AO123" s="9"/>
      <c r="AP123" s="9"/>
      <c r="AQ123" s="9"/>
      <c r="AR123" s="9"/>
      <c r="AS123" s="9"/>
      <c r="AT123" s="9"/>
      <c r="AU123" s="9"/>
      <c r="AV123" s="9"/>
      <c r="AW123" s="9"/>
    </row>
    <row r="124" spans="41:49" x14ac:dyDescent="0.25">
      <c r="AO124" s="9"/>
      <c r="AP124" s="9"/>
      <c r="AQ124" s="9"/>
      <c r="AR124" s="9"/>
      <c r="AS124" s="9"/>
      <c r="AT124" s="9"/>
      <c r="AU124" s="9"/>
      <c r="AV124" s="9"/>
      <c r="AW124" s="9"/>
    </row>
    <row r="125" spans="41:49" x14ac:dyDescent="0.25">
      <c r="AO125" s="9"/>
      <c r="AP125" s="9"/>
      <c r="AQ125" s="9"/>
      <c r="AR125" s="9"/>
      <c r="AS125" s="9"/>
      <c r="AT125" s="9"/>
      <c r="AU125" s="9"/>
      <c r="AV125" s="9"/>
      <c r="AW125" s="9"/>
    </row>
    <row r="130" spans="41:49" x14ac:dyDescent="0.25">
      <c r="AO130" s="9"/>
      <c r="AP130" s="9"/>
      <c r="AQ130" s="9"/>
      <c r="AR130" s="9"/>
      <c r="AS130" s="9"/>
      <c r="AT130" s="9"/>
      <c r="AU130" s="9"/>
      <c r="AV130" s="9"/>
      <c r="AW130" s="9"/>
    </row>
    <row r="131" spans="41:49" x14ac:dyDescent="0.25">
      <c r="AO131" s="9"/>
      <c r="AP131" s="9"/>
      <c r="AQ131" s="9"/>
      <c r="AR131" s="9"/>
      <c r="AS131" s="9"/>
      <c r="AT131" s="9"/>
      <c r="AU131" s="9"/>
      <c r="AV131" s="9"/>
      <c r="AW131" s="9"/>
    </row>
    <row r="132" spans="41:49" x14ac:dyDescent="0.25">
      <c r="AO132" s="9"/>
      <c r="AP132" s="9"/>
      <c r="AQ132" s="9"/>
      <c r="AR132" s="9"/>
      <c r="AS132" s="9"/>
      <c r="AT132" s="9"/>
      <c r="AU132" s="9"/>
      <c r="AV132" s="9"/>
      <c r="AW132" s="9"/>
    </row>
    <row r="133" spans="41:49" x14ac:dyDescent="0.25">
      <c r="AO133" s="9"/>
      <c r="AP133" s="9"/>
      <c r="AQ133" s="9"/>
      <c r="AR133" s="9"/>
      <c r="AS133" s="9"/>
      <c r="AT133" s="9"/>
      <c r="AU133" s="9"/>
      <c r="AV133" s="9"/>
      <c r="AW133" s="9"/>
    </row>
    <row r="134" spans="41:49" x14ac:dyDescent="0.25">
      <c r="AO134" s="9"/>
      <c r="AP134" s="9"/>
      <c r="AQ134" s="9"/>
      <c r="AR134" s="9"/>
      <c r="AS134" s="9"/>
      <c r="AT134" s="9"/>
      <c r="AU134" s="9"/>
      <c r="AV134" s="9"/>
      <c r="AW134" s="9"/>
    </row>
    <row r="135" spans="41:49" x14ac:dyDescent="0.25">
      <c r="AO135" s="9"/>
      <c r="AP135" s="9"/>
      <c r="AQ135" s="9"/>
      <c r="AR135" s="9"/>
      <c r="AS135" s="9"/>
      <c r="AT135" s="9"/>
      <c r="AU135" s="9"/>
      <c r="AV135" s="9"/>
      <c r="AW135" s="9"/>
    </row>
    <row r="136" spans="41:49" x14ac:dyDescent="0.25">
      <c r="AO136" s="9"/>
      <c r="AP136" s="9"/>
      <c r="AQ136" s="9"/>
      <c r="AR136" s="9"/>
      <c r="AS136" s="9"/>
      <c r="AT136" s="9"/>
      <c r="AU136" s="9"/>
      <c r="AV136" s="9"/>
      <c r="AW136" s="9"/>
    </row>
    <row r="137" spans="41:49" x14ac:dyDescent="0.25">
      <c r="AO137" s="9"/>
      <c r="AP137" s="9"/>
      <c r="AQ137" s="9"/>
      <c r="AR137" s="9"/>
      <c r="AS137" s="9"/>
      <c r="AT137" s="9"/>
      <c r="AU137" s="9"/>
      <c r="AV137" s="9"/>
      <c r="AW137" s="9"/>
    </row>
    <row r="138" spans="41:49" x14ac:dyDescent="0.25">
      <c r="AO138" s="9"/>
      <c r="AP138" s="9"/>
      <c r="AQ138" s="9"/>
      <c r="AR138" s="9"/>
      <c r="AS138" s="9"/>
      <c r="AT138" s="9"/>
      <c r="AU138" s="9"/>
      <c r="AV138" s="9"/>
      <c r="AW138" s="9"/>
    </row>
    <row r="139" spans="41:49" x14ac:dyDescent="0.25">
      <c r="AO139" s="9"/>
      <c r="AP139" s="9"/>
      <c r="AQ139" s="9"/>
      <c r="AR139" s="9"/>
      <c r="AS139" s="9"/>
      <c r="AT139" s="9"/>
      <c r="AU139" s="9"/>
      <c r="AV139" s="9"/>
      <c r="AW139" s="9"/>
    </row>
    <row r="140" spans="41:49" x14ac:dyDescent="0.25">
      <c r="AO140" s="9"/>
      <c r="AP140" s="9"/>
      <c r="AQ140" s="9"/>
      <c r="AR140" s="9"/>
      <c r="AS140" s="9"/>
      <c r="AT140" s="9"/>
      <c r="AU140" s="9"/>
      <c r="AV140" s="9"/>
      <c r="AW140" s="9"/>
    </row>
    <row r="141" spans="41:49" x14ac:dyDescent="0.25">
      <c r="AO141" s="9"/>
      <c r="AP141" s="9"/>
      <c r="AQ141" s="9"/>
      <c r="AR141" s="9"/>
      <c r="AS141" s="9"/>
      <c r="AT141" s="9"/>
      <c r="AU141" s="9"/>
      <c r="AV141" s="9"/>
      <c r="AW141" s="9"/>
    </row>
    <row r="142" spans="41:49" x14ac:dyDescent="0.25">
      <c r="AO142" s="9"/>
      <c r="AP142" s="9"/>
      <c r="AQ142" s="9"/>
      <c r="AR142" s="9"/>
      <c r="AS142" s="9"/>
      <c r="AT142" s="9"/>
      <c r="AU142" s="9"/>
      <c r="AV142" s="9"/>
      <c r="AW142" s="9"/>
    </row>
    <row r="143" spans="41:49" x14ac:dyDescent="0.25">
      <c r="AO143" s="9"/>
      <c r="AP143" s="9"/>
      <c r="AQ143" s="9"/>
      <c r="AR143" s="9"/>
      <c r="AS143" s="9"/>
      <c r="AT143" s="9"/>
      <c r="AU143" s="9"/>
      <c r="AV143" s="9"/>
      <c r="AW143" s="9"/>
    </row>
    <row r="144" spans="41:49" x14ac:dyDescent="0.25">
      <c r="AO144" s="9"/>
      <c r="AP144" s="9"/>
      <c r="AQ144" s="9"/>
      <c r="AR144" s="9"/>
      <c r="AS144" s="9"/>
      <c r="AT144" s="9"/>
      <c r="AU144" s="9"/>
      <c r="AV144" s="9"/>
      <c r="AW144" s="9"/>
    </row>
    <row r="145" spans="41:49" x14ac:dyDescent="0.25">
      <c r="AO145" s="9"/>
      <c r="AP145" s="9"/>
      <c r="AQ145" s="9"/>
      <c r="AR145" s="9"/>
      <c r="AS145" s="9"/>
      <c r="AT145" s="9"/>
      <c r="AU145" s="9"/>
      <c r="AV145" s="9"/>
      <c r="AW145" s="9"/>
    </row>
    <row r="146" spans="41:49" x14ac:dyDescent="0.25">
      <c r="AO146" s="9"/>
      <c r="AP146" s="9"/>
      <c r="AQ146" s="9"/>
      <c r="AR146" s="9"/>
      <c r="AS146" s="9"/>
      <c r="AT146" s="9"/>
      <c r="AU146" s="9"/>
      <c r="AV146" s="9"/>
      <c r="AW146" s="9"/>
    </row>
    <row r="147" spans="41:49" x14ac:dyDescent="0.25">
      <c r="AO147" s="9"/>
      <c r="AP147" s="9"/>
      <c r="AQ147" s="9"/>
      <c r="AR147" s="9"/>
      <c r="AS147" s="9"/>
      <c r="AT147" s="9"/>
      <c r="AU147" s="9"/>
      <c r="AV147" s="9"/>
      <c r="AW147" s="9"/>
    </row>
    <row r="148" spans="41:49" x14ac:dyDescent="0.25">
      <c r="AO148" s="9"/>
      <c r="AP148" s="9"/>
      <c r="AQ148" s="9"/>
      <c r="AR148" s="9"/>
      <c r="AS148" s="9"/>
      <c r="AT148" s="9"/>
      <c r="AU148" s="9"/>
      <c r="AV148" s="9"/>
      <c r="AW148" s="9"/>
    </row>
    <row r="149" spans="41:49" x14ac:dyDescent="0.25">
      <c r="AO149" s="9"/>
      <c r="AP149" s="9"/>
      <c r="AQ149" s="9"/>
      <c r="AR149" s="9"/>
      <c r="AS149" s="9"/>
      <c r="AT149" s="9"/>
      <c r="AU149" s="9"/>
      <c r="AV149" s="9"/>
      <c r="AW149" s="9"/>
    </row>
    <row r="150" spans="41:49" x14ac:dyDescent="0.25">
      <c r="AO150" s="9"/>
      <c r="AP150" s="9"/>
      <c r="AQ150" s="9"/>
      <c r="AR150" s="9"/>
      <c r="AS150" s="9"/>
      <c r="AT150" s="9"/>
      <c r="AU150" s="9"/>
      <c r="AV150" s="9"/>
      <c r="AW150" s="9"/>
    </row>
    <row r="151" spans="41:49" x14ac:dyDescent="0.25">
      <c r="AO151" s="9"/>
      <c r="AP151" s="9"/>
      <c r="AQ151" s="9"/>
      <c r="AR151" s="9"/>
      <c r="AS151" s="9"/>
      <c r="AT151" s="9"/>
      <c r="AU151" s="9"/>
      <c r="AV151" s="9"/>
      <c r="AW151" s="9"/>
    </row>
    <row r="152" spans="41:49" x14ac:dyDescent="0.25">
      <c r="AO152" s="9"/>
      <c r="AP152" s="9"/>
      <c r="AQ152" s="9"/>
      <c r="AR152" s="9"/>
      <c r="AS152" s="9"/>
      <c r="AT152" s="9"/>
      <c r="AU152" s="9"/>
      <c r="AV152" s="9"/>
      <c r="AW152" s="9"/>
    </row>
    <row r="153" spans="41:49" x14ac:dyDescent="0.25">
      <c r="AO153" s="9"/>
      <c r="AP153" s="9"/>
      <c r="AQ153" s="9"/>
      <c r="AR153" s="9"/>
      <c r="AS153" s="9"/>
      <c r="AT153" s="9"/>
      <c r="AU153" s="9"/>
      <c r="AV153" s="9"/>
      <c r="AW153" s="9"/>
    </row>
    <row r="154" spans="41:49" x14ac:dyDescent="0.25">
      <c r="AO154" s="9"/>
      <c r="AP154" s="9"/>
      <c r="AQ154" s="9"/>
      <c r="AR154" s="9"/>
      <c r="AS154" s="9"/>
      <c r="AT154" s="9"/>
      <c r="AU154" s="9"/>
      <c r="AV154" s="9"/>
      <c r="AW154" s="9"/>
    </row>
    <row r="155" spans="41:49" x14ac:dyDescent="0.25">
      <c r="AO155" s="9"/>
      <c r="AP155" s="9"/>
      <c r="AQ155" s="9"/>
      <c r="AR155" s="9"/>
      <c r="AS155" s="9"/>
      <c r="AT155" s="9"/>
      <c r="AU155" s="9"/>
      <c r="AV155" s="9"/>
      <c r="AW155" s="9"/>
    </row>
    <row r="156" spans="41:49" x14ac:dyDescent="0.25">
      <c r="AO156" s="9"/>
      <c r="AP156" s="9"/>
      <c r="AQ156" s="9"/>
      <c r="AR156" s="9"/>
      <c r="AS156" s="9"/>
      <c r="AT156" s="9"/>
      <c r="AU156" s="9"/>
      <c r="AV156" s="9"/>
      <c r="AW156" s="9"/>
    </row>
    <row r="157" spans="41:49" x14ac:dyDescent="0.25">
      <c r="AO157" s="9"/>
      <c r="AP157" s="9"/>
      <c r="AQ157" s="9"/>
      <c r="AR157" s="9"/>
      <c r="AS157" s="9"/>
      <c r="AT157" s="9"/>
      <c r="AU157" s="9"/>
      <c r="AV157" s="9"/>
      <c r="AW157" s="9"/>
    </row>
    <row r="158" spans="41:49" x14ac:dyDescent="0.25">
      <c r="AO158" s="9"/>
      <c r="AP158" s="9"/>
      <c r="AQ158" s="9"/>
      <c r="AR158" s="9"/>
      <c r="AS158" s="9"/>
      <c r="AT158" s="9"/>
      <c r="AU158" s="9"/>
      <c r="AV158" s="9"/>
      <c r="AW158" s="9"/>
    </row>
    <row r="159" spans="41:49" x14ac:dyDescent="0.25">
      <c r="AO159" s="9"/>
      <c r="AP159" s="9"/>
      <c r="AQ159" s="9"/>
      <c r="AR159" s="9"/>
      <c r="AS159" s="9"/>
      <c r="AT159" s="9"/>
      <c r="AU159" s="9"/>
      <c r="AV159" s="9"/>
      <c r="AW159" s="9"/>
    </row>
    <row r="160" spans="41:49" x14ac:dyDescent="0.25">
      <c r="AO160" s="9"/>
      <c r="AP160" s="9"/>
      <c r="AQ160" s="9"/>
      <c r="AR160" s="9"/>
      <c r="AS160" s="9"/>
      <c r="AT160" s="9"/>
      <c r="AU160" s="9"/>
      <c r="AV160" s="9"/>
      <c r="AW160" s="9"/>
    </row>
    <row r="161" spans="41:49" x14ac:dyDescent="0.25">
      <c r="AO161" s="9"/>
      <c r="AP161" s="9"/>
      <c r="AQ161" s="9"/>
      <c r="AR161" s="9"/>
      <c r="AS161" s="9"/>
      <c r="AT161" s="9"/>
      <c r="AU161" s="9"/>
      <c r="AV161" s="9"/>
      <c r="AW161" s="9"/>
    </row>
    <row r="162" spans="41:49" x14ac:dyDescent="0.25">
      <c r="AO162" s="9"/>
      <c r="AP162" s="9"/>
      <c r="AQ162" s="9"/>
      <c r="AR162" s="9"/>
      <c r="AS162" s="9"/>
      <c r="AT162" s="9"/>
      <c r="AU162" s="9"/>
      <c r="AV162" s="9"/>
      <c r="AW162" s="9"/>
    </row>
    <row r="163" spans="41:49" x14ac:dyDescent="0.25">
      <c r="AO163" s="9"/>
      <c r="AP163" s="9"/>
      <c r="AQ163" s="9"/>
      <c r="AR163" s="9"/>
      <c r="AS163" s="9"/>
      <c r="AT163" s="9"/>
      <c r="AU163" s="9"/>
      <c r="AV163" s="9"/>
      <c r="AW163" s="9"/>
    </row>
    <row r="164" spans="41:49" x14ac:dyDescent="0.25">
      <c r="AO164" s="9"/>
      <c r="AP164" s="9"/>
      <c r="AQ164" s="9"/>
      <c r="AR164" s="9"/>
      <c r="AS164" s="9"/>
      <c r="AT164" s="9"/>
      <c r="AU164" s="9"/>
      <c r="AV164" s="9"/>
      <c r="AW164" s="9"/>
    </row>
    <row r="165" spans="41:49" x14ac:dyDescent="0.25">
      <c r="AO165" s="9"/>
      <c r="AP165" s="9"/>
      <c r="AQ165" s="9"/>
      <c r="AR165" s="9"/>
      <c r="AS165" s="9"/>
      <c r="AT165" s="9"/>
      <c r="AU165" s="9"/>
      <c r="AV165" s="9"/>
      <c r="AW165" s="9"/>
    </row>
    <row r="166" spans="41:49" x14ac:dyDescent="0.25">
      <c r="AO166" s="9"/>
      <c r="AP166" s="9"/>
      <c r="AQ166" s="9"/>
      <c r="AR166" s="9"/>
      <c r="AS166" s="9"/>
      <c r="AT166" s="9"/>
      <c r="AU166" s="9"/>
      <c r="AV166" s="9"/>
      <c r="AW166" s="9"/>
    </row>
    <row r="167" spans="41:49" x14ac:dyDescent="0.25">
      <c r="AO167" s="9"/>
      <c r="AP167" s="9"/>
      <c r="AQ167" s="9"/>
      <c r="AR167" s="9"/>
      <c r="AS167" s="9"/>
      <c r="AT167" s="9"/>
      <c r="AU167" s="9"/>
      <c r="AV167" s="9"/>
      <c r="AW167" s="9"/>
    </row>
    <row r="168" spans="41:49" x14ac:dyDescent="0.25">
      <c r="AO168" s="9"/>
      <c r="AP168" s="9"/>
      <c r="AQ168" s="9"/>
      <c r="AR168" s="9"/>
      <c r="AS168" s="9"/>
      <c r="AT168" s="9"/>
      <c r="AU168" s="9"/>
      <c r="AV168" s="9"/>
      <c r="AW168" s="9"/>
    </row>
    <row r="169" spans="41:49" x14ac:dyDescent="0.25">
      <c r="AO169" s="9"/>
      <c r="AP169" s="9"/>
      <c r="AQ169" s="9"/>
      <c r="AR169" s="9"/>
      <c r="AS169" s="9"/>
      <c r="AT169" s="9"/>
      <c r="AU169" s="9"/>
      <c r="AV169" s="9"/>
      <c r="AW169" s="9"/>
    </row>
    <row r="170" spans="41:49" x14ac:dyDescent="0.25">
      <c r="AO170" s="9"/>
      <c r="AP170" s="9"/>
      <c r="AQ170" s="9"/>
      <c r="AR170" s="9"/>
      <c r="AS170" s="9"/>
      <c r="AT170" s="9"/>
      <c r="AU170" s="9"/>
      <c r="AV170" s="9"/>
      <c r="AW170" s="9"/>
    </row>
    <row r="171" spans="41:49" x14ac:dyDescent="0.25">
      <c r="AO171" s="9"/>
      <c r="AP171" s="9"/>
      <c r="AQ171" s="9"/>
      <c r="AR171" s="9"/>
      <c r="AS171" s="9"/>
      <c r="AT171" s="9"/>
      <c r="AU171" s="9"/>
      <c r="AV171" s="9"/>
      <c r="AW171" s="9"/>
    </row>
    <row r="172" spans="41:49" x14ac:dyDescent="0.25">
      <c r="AO172" s="9"/>
      <c r="AP172" s="9"/>
      <c r="AQ172" s="9"/>
      <c r="AR172" s="9"/>
      <c r="AS172" s="9"/>
      <c r="AT172" s="9"/>
      <c r="AU172" s="9"/>
      <c r="AV172" s="9"/>
      <c r="AW172" s="9"/>
    </row>
    <row r="173" spans="41:49" x14ac:dyDescent="0.25">
      <c r="AO173" s="9"/>
      <c r="AP173" s="9"/>
      <c r="AQ173" s="9"/>
      <c r="AR173" s="9"/>
      <c r="AS173" s="9"/>
      <c r="AT173" s="9"/>
      <c r="AU173" s="9"/>
      <c r="AV173" s="9"/>
      <c r="AW173" s="9"/>
    </row>
    <row r="174" spans="41:49" x14ac:dyDescent="0.25">
      <c r="AO174" s="9"/>
      <c r="AP174" s="9"/>
      <c r="AQ174" s="9"/>
      <c r="AR174" s="9"/>
      <c r="AS174" s="9"/>
      <c r="AT174" s="9"/>
      <c r="AU174" s="9"/>
      <c r="AV174" s="9"/>
      <c r="AW174" s="9"/>
    </row>
    <row r="175" spans="41:49" x14ac:dyDescent="0.25">
      <c r="AO175" s="9"/>
      <c r="AP175" s="9"/>
      <c r="AQ175" s="9"/>
      <c r="AR175" s="9"/>
      <c r="AS175" s="9"/>
      <c r="AT175" s="9"/>
      <c r="AU175" s="9"/>
      <c r="AV175" s="9"/>
      <c r="AW175" s="9"/>
    </row>
    <row r="176" spans="41:49" x14ac:dyDescent="0.25">
      <c r="AO176" s="9"/>
      <c r="AP176" s="9"/>
      <c r="AQ176" s="9"/>
      <c r="AR176" s="9"/>
      <c r="AS176" s="9"/>
      <c r="AT176" s="9"/>
      <c r="AU176" s="9"/>
      <c r="AV176" s="9"/>
      <c r="AW176" s="9"/>
    </row>
    <row r="177" spans="41:49" x14ac:dyDescent="0.25">
      <c r="AO177" s="9"/>
      <c r="AP177" s="9"/>
      <c r="AQ177" s="9"/>
      <c r="AR177" s="9"/>
      <c r="AS177" s="9"/>
      <c r="AT177" s="9"/>
      <c r="AU177" s="9"/>
      <c r="AV177" s="9"/>
      <c r="AW177" s="9"/>
    </row>
    <row r="178" spans="41:49" x14ac:dyDescent="0.25">
      <c r="AO178" s="9"/>
      <c r="AP178" s="9"/>
      <c r="AQ178" s="9"/>
      <c r="AR178" s="9"/>
      <c r="AS178" s="9"/>
      <c r="AT178" s="9"/>
      <c r="AU178" s="9"/>
      <c r="AV178" s="9"/>
      <c r="AW178" s="9"/>
    </row>
    <row r="179" spans="41:49" x14ac:dyDescent="0.25">
      <c r="AO179" s="9"/>
      <c r="AP179" s="9"/>
      <c r="AQ179" s="9"/>
      <c r="AR179" s="9"/>
      <c r="AS179" s="9"/>
      <c r="AT179" s="9"/>
      <c r="AU179" s="9"/>
      <c r="AV179" s="9"/>
      <c r="AW179" s="9"/>
    </row>
    <row r="180" spans="41:49" x14ac:dyDescent="0.25">
      <c r="AO180" s="9"/>
      <c r="AP180" s="9"/>
      <c r="AQ180" s="9"/>
      <c r="AR180" s="9"/>
      <c r="AS180" s="9"/>
      <c r="AT180" s="9"/>
      <c r="AU180" s="9"/>
      <c r="AV180" s="9"/>
      <c r="AW180" s="9"/>
    </row>
    <row r="181" spans="41:49" x14ac:dyDescent="0.25">
      <c r="AO181" s="9"/>
      <c r="AP181" s="9"/>
      <c r="AQ181" s="9"/>
      <c r="AR181" s="9"/>
      <c r="AS181" s="9"/>
      <c r="AT181" s="9"/>
      <c r="AU181" s="9"/>
      <c r="AV181" s="9"/>
      <c r="AW181" s="9"/>
    </row>
    <row r="182" spans="41:49" x14ac:dyDescent="0.25">
      <c r="AO182" s="9"/>
      <c r="AP182" s="9"/>
      <c r="AQ182" s="9"/>
      <c r="AR182" s="9"/>
      <c r="AS182" s="9"/>
      <c r="AT182" s="9"/>
      <c r="AU182" s="9"/>
      <c r="AV182" s="9"/>
      <c r="AW182" s="9"/>
    </row>
    <row r="183" spans="41:49" x14ac:dyDescent="0.25">
      <c r="AO183" s="9"/>
      <c r="AP183" s="9"/>
      <c r="AQ183" s="9"/>
      <c r="AR183" s="9"/>
      <c r="AS183" s="9"/>
      <c r="AT183" s="9"/>
      <c r="AU183" s="9"/>
      <c r="AV183" s="9"/>
      <c r="AW183" s="9"/>
    </row>
    <row r="184" spans="41:49" x14ac:dyDescent="0.25">
      <c r="AO184" s="9"/>
      <c r="AP184" s="9"/>
      <c r="AQ184" s="9"/>
      <c r="AR184" s="9"/>
      <c r="AS184" s="9"/>
      <c r="AT184" s="9"/>
      <c r="AU184" s="9"/>
      <c r="AV184" s="9"/>
      <c r="AW184" s="9"/>
    </row>
    <row r="185" spans="41:49" x14ac:dyDescent="0.25">
      <c r="AO185" s="9"/>
      <c r="AP185" s="9"/>
      <c r="AQ185" s="9"/>
      <c r="AR185" s="9"/>
      <c r="AS185" s="9"/>
      <c r="AT185" s="9"/>
      <c r="AU185" s="9"/>
      <c r="AV185" s="9"/>
      <c r="AW185" s="9"/>
    </row>
    <row r="186" spans="41:49" x14ac:dyDescent="0.25">
      <c r="AO186" s="9"/>
      <c r="AP186" s="9"/>
      <c r="AQ186" s="9"/>
      <c r="AR186" s="9"/>
      <c r="AS186" s="9"/>
      <c r="AT186" s="9"/>
      <c r="AU186" s="9"/>
      <c r="AV186" s="9"/>
      <c r="AW186" s="9"/>
    </row>
    <row r="187" spans="41:49" x14ac:dyDescent="0.25">
      <c r="AO187" s="9"/>
      <c r="AP187" s="9"/>
      <c r="AQ187" s="9"/>
      <c r="AR187" s="9"/>
      <c r="AS187" s="9"/>
      <c r="AT187" s="9"/>
      <c r="AU187" s="9"/>
      <c r="AV187" s="9"/>
      <c r="AW187" s="9"/>
    </row>
    <row r="188" spans="41:49" x14ac:dyDescent="0.25">
      <c r="AO188" s="9"/>
      <c r="AP188" s="9"/>
      <c r="AQ188" s="9"/>
      <c r="AR188" s="9"/>
      <c r="AS188" s="9"/>
      <c r="AT188" s="9"/>
      <c r="AU188" s="9"/>
      <c r="AV188" s="9"/>
      <c r="AW188" s="9"/>
    </row>
    <row r="189" spans="41:49" x14ac:dyDescent="0.25">
      <c r="AO189" s="9"/>
      <c r="AP189" s="9"/>
      <c r="AQ189" s="9"/>
      <c r="AR189" s="9"/>
      <c r="AS189" s="9"/>
      <c r="AT189" s="9"/>
      <c r="AU189" s="9"/>
      <c r="AV189" s="9"/>
      <c r="AW189" s="9"/>
    </row>
    <row r="190" spans="41:49" x14ac:dyDescent="0.25">
      <c r="AO190" s="9"/>
      <c r="AP190" s="9"/>
      <c r="AQ190" s="9"/>
      <c r="AR190" s="9"/>
      <c r="AS190" s="9"/>
      <c r="AT190" s="9"/>
      <c r="AU190" s="9"/>
      <c r="AV190" s="9"/>
      <c r="AW190" s="9"/>
    </row>
    <row r="191" spans="41:49" x14ac:dyDescent="0.25">
      <c r="AO191" s="9"/>
      <c r="AP191" s="9"/>
      <c r="AQ191" s="9"/>
      <c r="AR191" s="9"/>
      <c r="AS191" s="9"/>
      <c r="AT191" s="9"/>
      <c r="AU191" s="9"/>
      <c r="AV191" s="9"/>
      <c r="AW191" s="9"/>
    </row>
    <row r="192" spans="41:49" x14ac:dyDescent="0.25">
      <c r="AO192" s="9"/>
      <c r="AP192" s="9"/>
      <c r="AQ192" s="9"/>
      <c r="AR192" s="9"/>
      <c r="AS192" s="9"/>
      <c r="AT192" s="9"/>
      <c r="AU192" s="9"/>
      <c r="AV192" s="9"/>
      <c r="AW192" s="9"/>
    </row>
    <row r="193" spans="41:49" x14ac:dyDescent="0.25">
      <c r="AO193" s="9"/>
      <c r="AP193" s="9"/>
      <c r="AQ193" s="9"/>
      <c r="AR193" s="9"/>
      <c r="AS193" s="9"/>
      <c r="AT193" s="9"/>
      <c r="AU193" s="9"/>
      <c r="AV193" s="9"/>
      <c r="AW193" s="9"/>
    </row>
    <row r="194" spans="41:49" x14ac:dyDescent="0.25">
      <c r="AO194" s="9"/>
      <c r="AP194" s="9"/>
      <c r="AQ194" s="9"/>
      <c r="AR194" s="9"/>
      <c r="AS194" s="9"/>
      <c r="AT194" s="9"/>
      <c r="AU194" s="9"/>
      <c r="AV194" s="9"/>
      <c r="AW194" s="9"/>
    </row>
    <row r="195" spans="41:49" x14ac:dyDescent="0.25">
      <c r="AO195" s="9"/>
      <c r="AP195" s="9"/>
      <c r="AQ195" s="9"/>
      <c r="AR195" s="9"/>
      <c r="AS195" s="9"/>
      <c r="AT195" s="9"/>
      <c r="AU195" s="9"/>
      <c r="AV195" s="9"/>
      <c r="AW195" s="9"/>
    </row>
    <row r="196" spans="41:49" x14ac:dyDescent="0.25">
      <c r="AO196" s="9"/>
      <c r="AP196" s="9"/>
      <c r="AQ196" s="9"/>
      <c r="AR196" s="9"/>
      <c r="AS196" s="9"/>
      <c r="AT196" s="9"/>
      <c r="AU196" s="9"/>
      <c r="AV196" s="9"/>
      <c r="AW196" s="9"/>
    </row>
    <row r="197" spans="41:49" x14ac:dyDescent="0.25">
      <c r="AO197" s="9"/>
      <c r="AP197" s="9"/>
      <c r="AQ197" s="9"/>
      <c r="AR197" s="9"/>
      <c r="AS197" s="9"/>
      <c r="AT197" s="9"/>
      <c r="AU197" s="9"/>
      <c r="AV197" s="9"/>
      <c r="AW197" s="9"/>
    </row>
    <row r="198" spans="41:49" x14ac:dyDescent="0.25">
      <c r="AO198" s="9"/>
      <c r="AP198" s="9"/>
      <c r="AQ198" s="9"/>
      <c r="AR198" s="9"/>
      <c r="AS198" s="9"/>
      <c r="AT198" s="9"/>
      <c r="AU198" s="9"/>
      <c r="AV198" s="9"/>
      <c r="AW198" s="9"/>
    </row>
    <row r="199" spans="41:49" x14ac:dyDescent="0.25">
      <c r="AO199" s="9"/>
      <c r="AP199" s="9"/>
      <c r="AQ199" s="9"/>
      <c r="AR199" s="9"/>
      <c r="AS199" s="9"/>
      <c r="AT199" s="9"/>
      <c r="AU199" s="9"/>
      <c r="AV199" s="9"/>
      <c r="AW199" s="9"/>
    </row>
    <row r="200" spans="41:49" x14ac:dyDescent="0.25">
      <c r="AO200" s="9"/>
      <c r="AP200" s="9"/>
      <c r="AQ200" s="9"/>
      <c r="AR200" s="9"/>
      <c r="AS200" s="9"/>
      <c r="AT200" s="9"/>
      <c r="AU200" s="9"/>
      <c r="AV200" s="9"/>
      <c r="AW200" s="9"/>
    </row>
  </sheetData>
  <sortState ref="AC66:AL71">
    <sortCondition descending="1" ref="AD66:AD71"/>
    <sortCondition descending="1" ref="AI66:AI71"/>
    <sortCondition descending="1" ref="AJ66:AJ71"/>
    <sortCondition ref="AK66:AK71"/>
  </sortState>
  <mergeCells count="32">
    <mergeCell ref="B1:AM1"/>
    <mergeCell ref="B9:AM9"/>
    <mergeCell ref="L42:M42"/>
    <mergeCell ref="Q42:R42"/>
    <mergeCell ref="V42:W42"/>
    <mergeCell ref="AA42:AB42"/>
    <mergeCell ref="L18:M18"/>
    <mergeCell ref="Q18:R18"/>
    <mergeCell ref="V18:W18"/>
    <mergeCell ref="AA18:AB18"/>
    <mergeCell ref="L26:M26"/>
    <mergeCell ref="Q26:R26"/>
    <mergeCell ref="V26:W26"/>
    <mergeCell ref="AA26:AB26"/>
    <mergeCell ref="L34:M34"/>
    <mergeCell ref="Q34:R34"/>
    <mergeCell ref="L2:M2"/>
    <mergeCell ref="Q2:R2"/>
    <mergeCell ref="V2:W2"/>
    <mergeCell ref="AA2:AB2"/>
    <mergeCell ref="L10:M10"/>
    <mergeCell ref="Q10:R10"/>
    <mergeCell ref="V10:W10"/>
    <mergeCell ref="AA10:AB10"/>
    <mergeCell ref="F76:AL76"/>
    <mergeCell ref="B17:AM17"/>
    <mergeCell ref="B25:AM25"/>
    <mergeCell ref="B33:AM33"/>
    <mergeCell ref="B41:AM41"/>
    <mergeCell ref="AA34:AB34"/>
    <mergeCell ref="V34:W34"/>
    <mergeCell ref="E74:AM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showGridLines="0" topLeftCell="B1" zoomScaleNormal="100" zoomScaleSheetLayoutView="80" workbookViewId="0">
      <selection activeCell="AB57" sqref="AB57"/>
    </sheetView>
  </sheetViews>
  <sheetFormatPr baseColWidth="10" defaultRowHeight="15" outlineLevelCol="1" x14ac:dyDescent="0.25"/>
  <cols>
    <col min="1" max="1" width="1.7109375" customWidth="1"/>
    <col min="2" max="2" width="18.5703125" style="49" customWidth="1"/>
    <col min="3" max="3" width="16.85546875" style="49" bestFit="1" customWidth="1"/>
    <col min="4" max="4" width="2" style="1" bestFit="1" customWidth="1"/>
    <col min="5" max="5" width="3.5703125" style="1" customWidth="1"/>
    <col min="6" max="6" width="18.140625" style="9" customWidth="1"/>
    <col min="7" max="15" width="3.5703125" style="9" customWidth="1"/>
    <col min="16" max="16" width="15" style="1" hidden="1" customWidth="1" outlineLevel="1"/>
    <col min="17" max="18" width="3.5703125" style="1" hidden="1" customWidth="1" outlineLevel="1"/>
    <col min="19" max="20" width="7.5703125" style="1" hidden="1" customWidth="1" outlineLevel="1"/>
    <col min="21" max="21" width="8.7109375" style="1" hidden="1" customWidth="1" outlineLevel="1"/>
    <col min="22" max="22" width="11.42578125" style="1" hidden="1" customWidth="1" outlineLevel="1"/>
    <col min="23" max="23" width="2.85546875" style="1" customWidth="1" collapsed="1"/>
    <col min="24" max="24" width="14.85546875" bestFit="1" customWidth="1"/>
    <col min="25" max="26" width="3.28515625" style="1" customWidth="1"/>
    <col min="27" max="27" width="9.140625" customWidth="1"/>
    <col min="28" max="28" width="15.28515625" customWidth="1"/>
    <col min="29" max="30" width="3.28515625" customWidth="1"/>
    <col min="31" max="31" width="10.28515625" customWidth="1"/>
    <col min="32" max="32" width="15.28515625" customWidth="1"/>
    <col min="33" max="34" width="3.28515625" customWidth="1"/>
    <col min="35" max="35" width="10" customWidth="1"/>
    <col min="36" max="36" width="15.28515625" customWidth="1"/>
    <col min="37" max="38" width="3.28515625" customWidth="1"/>
    <col min="39" max="39" width="9.85546875" customWidth="1"/>
    <col min="40" max="40" width="15.28515625" customWidth="1"/>
  </cols>
  <sheetData>
    <row r="1" spans="1:38" x14ac:dyDescent="0.25">
      <c r="A1" s="72"/>
      <c r="B1" s="68"/>
      <c r="C1" s="68"/>
      <c r="D1" s="69"/>
      <c r="E1" s="69"/>
      <c r="F1" s="62"/>
      <c r="G1" s="62"/>
      <c r="H1" s="62"/>
      <c r="I1" s="62"/>
      <c r="J1" s="62"/>
      <c r="K1" s="62"/>
      <c r="L1" s="62"/>
      <c r="M1" s="62"/>
      <c r="N1" s="62"/>
      <c r="O1" s="62"/>
      <c r="P1" s="69"/>
      <c r="Q1" s="69"/>
      <c r="R1" s="69"/>
      <c r="S1" s="69"/>
      <c r="T1" s="69"/>
      <c r="U1" s="69"/>
      <c r="V1" s="69"/>
      <c r="W1" s="69"/>
    </row>
    <row r="2" spans="1:38" x14ac:dyDescent="0.25">
      <c r="A2" s="72"/>
      <c r="B2" s="68"/>
      <c r="C2" s="68"/>
      <c r="D2" s="69"/>
      <c r="E2" s="69"/>
      <c r="F2" s="62"/>
      <c r="G2" s="62"/>
      <c r="H2" s="62"/>
      <c r="I2" s="62"/>
      <c r="J2" s="62"/>
      <c r="K2" s="62"/>
      <c r="L2" s="62"/>
      <c r="M2" s="62"/>
      <c r="N2" s="62"/>
      <c r="O2" s="62"/>
      <c r="P2" s="69"/>
      <c r="Q2" s="69"/>
      <c r="R2" s="69"/>
      <c r="S2" s="69"/>
      <c r="T2" s="69"/>
      <c r="U2" s="69"/>
      <c r="V2" s="69"/>
      <c r="W2" s="69"/>
    </row>
    <row r="3" spans="1:38" x14ac:dyDescent="0.25">
      <c r="A3" s="72"/>
      <c r="B3" s="50" t="s">
        <v>0</v>
      </c>
      <c r="C3" s="51" t="s">
        <v>3</v>
      </c>
      <c r="D3" s="52">
        <v>2</v>
      </c>
      <c r="E3" s="53">
        <v>1</v>
      </c>
      <c r="F3" s="54" t="s">
        <v>64</v>
      </c>
      <c r="G3" s="55" t="s">
        <v>11</v>
      </c>
      <c r="H3" s="55" t="s">
        <v>7</v>
      </c>
      <c r="I3" s="55" t="s">
        <v>8</v>
      </c>
      <c r="J3" s="55" t="s">
        <v>9</v>
      </c>
      <c r="K3" s="55" t="s">
        <v>10</v>
      </c>
      <c r="L3" s="55" t="s">
        <v>36</v>
      </c>
      <c r="M3" s="55" t="s">
        <v>25</v>
      </c>
      <c r="N3" s="56" t="s">
        <v>26</v>
      </c>
      <c r="O3" s="62"/>
      <c r="P3" s="69" t="str">
        <f>Feuil1!AC52</f>
        <v>France</v>
      </c>
      <c r="Q3" s="69" t="str">
        <f>Feuil1!AL52</f>
        <v>A</v>
      </c>
      <c r="R3" s="69"/>
      <c r="S3" s="69" t="s">
        <v>51</v>
      </c>
      <c r="T3" s="69" t="s">
        <v>50</v>
      </c>
      <c r="U3" s="69" t="s">
        <v>47</v>
      </c>
      <c r="V3" s="69">
        <v>1</v>
      </c>
      <c r="W3" s="69"/>
      <c r="X3" s="69" t="s">
        <v>52</v>
      </c>
      <c r="Y3" s="69" t="s">
        <v>58</v>
      </c>
      <c r="Z3" s="69" t="s">
        <v>54</v>
      </c>
      <c r="AA3" s="69"/>
      <c r="AB3" s="69" t="s">
        <v>53</v>
      </c>
      <c r="AC3" s="69" t="s">
        <v>58</v>
      </c>
      <c r="AD3" s="69" t="s">
        <v>54</v>
      </c>
      <c r="AE3" s="69"/>
      <c r="AF3" s="69" t="s">
        <v>70</v>
      </c>
      <c r="AG3" s="69" t="s">
        <v>58</v>
      </c>
      <c r="AH3" s="69" t="s">
        <v>54</v>
      </c>
      <c r="AI3" s="69"/>
      <c r="AJ3" s="69" t="s">
        <v>71</v>
      </c>
      <c r="AK3" s="69" t="s">
        <v>58</v>
      </c>
      <c r="AL3" s="69" t="s">
        <v>54</v>
      </c>
    </row>
    <row r="4" spans="1:38" x14ac:dyDescent="0.25">
      <c r="A4" s="72"/>
      <c r="B4" s="57" t="s">
        <v>2</v>
      </c>
      <c r="C4" s="58" t="s">
        <v>1</v>
      </c>
      <c r="D4" s="59">
        <v>0</v>
      </c>
      <c r="E4" s="60">
        <v>1</v>
      </c>
      <c r="F4" s="61" t="str">
        <f>Feuil1!AC3</f>
        <v>France</v>
      </c>
      <c r="G4" s="62">
        <f>Feuil1!AD3</f>
        <v>7</v>
      </c>
      <c r="H4" s="62">
        <f>Feuil1!AE3</f>
        <v>3</v>
      </c>
      <c r="I4" s="62">
        <f>Feuil1!AF3</f>
        <v>2</v>
      </c>
      <c r="J4" s="62">
        <f>Feuil1!AG3</f>
        <v>1</v>
      </c>
      <c r="K4" s="62">
        <f>Feuil1!AH3</f>
        <v>0</v>
      </c>
      <c r="L4" s="62">
        <f>Feuil1!AI3</f>
        <v>3</v>
      </c>
      <c r="M4" s="62">
        <f>Feuil1!AJ3</f>
        <v>4</v>
      </c>
      <c r="N4" s="63">
        <f>Feuil1!AK3</f>
        <v>1</v>
      </c>
      <c r="O4" s="62"/>
      <c r="P4" s="69" t="str">
        <f>Feuil1!AC53</f>
        <v>Pays de Galles</v>
      </c>
      <c r="Q4" s="69" t="str">
        <f>Feuil1!AL53</f>
        <v>B</v>
      </c>
      <c r="R4" s="69"/>
      <c r="S4" s="69"/>
      <c r="T4" s="69"/>
      <c r="U4" s="69"/>
      <c r="V4" s="69"/>
      <c r="W4" s="69"/>
      <c r="X4" s="72"/>
      <c r="Y4" s="69"/>
      <c r="Z4" s="69"/>
      <c r="AA4" s="72"/>
      <c r="AB4" s="72"/>
      <c r="AC4" s="72"/>
      <c r="AD4" s="72"/>
      <c r="AE4" s="72"/>
      <c r="AF4" s="72"/>
    </row>
    <row r="5" spans="1:38" x14ac:dyDescent="0.25">
      <c r="A5" s="72"/>
      <c r="B5" s="64" t="str">
        <f>C4</f>
        <v>Suisse</v>
      </c>
      <c r="C5" s="65" t="str">
        <f>C3</f>
        <v>Roumanie</v>
      </c>
      <c r="D5" s="66">
        <v>1</v>
      </c>
      <c r="E5" s="67">
        <v>1</v>
      </c>
      <c r="F5" s="61" t="str">
        <f>Feuil1!AC4</f>
        <v>Suisse</v>
      </c>
      <c r="G5" s="62">
        <f>Feuil1!AD4</f>
        <v>5</v>
      </c>
      <c r="H5" s="62">
        <f>Feuil1!AE4</f>
        <v>3</v>
      </c>
      <c r="I5" s="62">
        <f>Feuil1!AF4</f>
        <v>1</v>
      </c>
      <c r="J5" s="62">
        <f>Feuil1!AG4</f>
        <v>2</v>
      </c>
      <c r="K5" s="62">
        <f>Feuil1!AH4</f>
        <v>0</v>
      </c>
      <c r="L5" s="62">
        <f>Feuil1!AI4</f>
        <v>1</v>
      </c>
      <c r="M5" s="62">
        <f>Feuil1!AJ4</f>
        <v>2</v>
      </c>
      <c r="N5" s="63">
        <f>Feuil1!AK4</f>
        <v>1</v>
      </c>
      <c r="O5" s="62"/>
      <c r="P5" s="69" t="str">
        <f>Feuil1!AC54</f>
        <v>Allemagne</v>
      </c>
      <c r="Q5" s="69" t="str">
        <f>Feuil1!AL54</f>
        <v>C</v>
      </c>
      <c r="R5" s="69"/>
      <c r="S5" s="69" t="s">
        <v>55</v>
      </c>
      <c r="T5" s="69" t="s">
        <v>50</v>
      </c>
      <c r="U5" s="69" t="s">
        <v>56</v>
      </c>
      <c r="V5" s="69">
        <f>V3+1</f>
        <v>2</v>
      </c>
      <c r="W5" s="69"/>
      <c r="X5" s="76" t="str">
        <f>Feuil1!AC54</f>
        <v>Allemagne</v>
      </c>
      <c r="Y5" s="73">
        <v>0</v>
      </c>
      <c r="Z5" s="73">
        <v>0</v>
      </c>
      <c r="AA5" s="72"/>
      <c r="AB5" s="72"/>
      <c r="AC5" s="72"/>
      <c r="AD5" s="72"/>
      <c r="AE5" s="72"/>
      <c r="AF5" s="72"/>
    </row>
    <row r="6" spans="1:38" x14ac:dyDescent="0.25">
      <c r="A6" s="72"/>
      <c r="B6" s="64" t="str">
        <f>B4</f>
        <v>Albanie</v>
      </c>
      <c r="C6" s="65" t="str">
        <f>B3</f>
        <v>France</v>
      </c>
      <c r="D6" s="66">
        <v>0</v>
      </c>
      <c r="E6" s="67">
        <v>2</v>
      </c>
      <c r="F6" s="61" t="str">
        <f>Feuil1!AC5</f>
        <v>Albanie</v>
      </c>
      <c r="G6" s="62">
        <f>Feuil1!AD5</f>
        <v>3</v>
      </c>
      <c r="H6" s="62">
        <f>Feuil1!AE5</f>
        <v>3</v>
      </c>
      <c r="I6" s="62">
        <f>Feuil1!AF5</f>
        <v>1</v>
      </c>
      <c r="J6" s="62">
        <f>Feuil1!AG5</f>
        <v>0</v>
      </c>
      <c r="K6" s="62">
        <f>Feuil1!AH5</f>
        <v>2</v>
      </c>
      <c r="L6" s="62">
        <f>Feuil1!AI5</f>
        <v>-2</v>
      </c>
      <c r="M6" s="62">
        <f>Feuil1!AJ5</f>
        <v>1</v>
      </c>
      <c r="N6" s="63">
        <f>Feuil1!AK5</f>
        <v>3</v>
      </c>
      <c r="O6" s="62"/>
      <c r="P6" s="69" t="str">
        <f>Feuil1!AC55</f>
        <v>Croatie</v>
      </c>
      <c r="Q6" s="69" t="str">
        <f>Feuil1!AL55</f>
        <v>D</v>
      </c>
      <c r="R6" s="69"/>
      <c r="S6" s="69"/>
      <c r="T6" s="69"/>
      <c r="U6" s="69"/>
      <c r="V6" s="69"/>
      <c r="W6" s="69"/>
      <c r="X6" s="77"/>
      <c r="Y6" s="69"/>
      <c r="Z6" s="69"/>
      <c r="AA6" s="72"/>
      <c r="AB6" s="74" t="str">
        <f>IF(Y5&gt;Y7,X5,IF(Y5&lt;Y7,X7,IF(AND(Y5=Y7,Z5&gt;Z7),X5,IF(AND(Y5=Y7,Z5&lt;Z7),X7,IF(Y5=Y7,"")))))</f>
        <v/>
      </c>
      <c r="AC6" s="73"/>
      <c r="AD6" s="73"/>
      <c r="AE6" s="72"/>
      <c r="AF6" s="72"/>
    </row>
    <row r="7" spans="1:38" x14ac:dyDescent="0.25">
      <c r="A7" s="72"/>
      <c r="B7" s="50" t="str">
        <f>C5</f>
        <v>Roumanie</v>
      </c>
      <c r="C7" s="51" t="str">
        <f>B6</f>
        <v>Albanie</v>
      </c>
      <c r="D7" s="52">
        <v>0</v>
      </c>
      <c r="E7" s="53">
        <v>1</v>
      </c>
      <c r="F7" s="61" t="str">
        <f>Feuil1!AC6</f>
        <v>Roumanie</v>
      </c>
      <c r="G7" s="62">
        <f>Feuil1!AD6</f>
        <v>1</v>
      </c>
      <c r="H7" s="62">
        <f>Feuil1!AE6</f>
        <v>3</v>
      </c>
      <c r="I7" s="62">
        <f>Feuil1!AF6</f>
        <v>0</v>
      </c>
      <c r="J7" s="62">
        <f>Feuil1!AG6</f>
        <v>1</v>
      </c>
      <c r="K7" s="62">
        <f>Feuil1!AH6</f>
        <v>2</v>
      </c>
      <c r="L7" s="62">
        <f>Feuil1!AI6</f>
        <v>-2</v>
      </c>
      <c r="M7" s="62">
        <f>Feuil1!AJ6</f>
        <v>2</v>
      </c>
      <c r="N7" s="63">
        <f>Feuil1!AK6</f>
        <v>4</v>
      </c>
      <c r="O7" s="62"/>
      <c r="P7" s="69" t="str">
        <f>Feuil1!AC56</f>
        <v>Belgique</v>
      </c>
      <c r="Q7" s="69" t="str">
        <f>Feuil1!AL56</f>
        <v>E</v>
      </c>
      <c r="R7" s="69"/>
      <c r="S7" s="69" t="s">
        <v>57</v>
      </c>
      <c r="T7" s="69" t="s">
        <v>50</v>
      </c>
      <c r="U7" s="69" t="s">
        <v>45</v>
      </c>
      <c r="V7" s="69">
        <f t="shared" ref="V7" si="0">V5+1</f>
        <v>3</v>
      </c>
      <c r="W7" s="69"/>
      <c r="X7" s="76" t="str">
        <f>P17</f>
        <v>Slovaquie</v>
      </c>
      <c r="Y7" s="73">
        <v>0</v>
      </c>
      <c r="Z7" s="73">
        <v>0</v>
      </c>
      <c r="AA7" s="72"/>
      <c r="AB7" s="72"/>
      <c r="AC7" s="72"/>
      <c r="AD7" s="72"/>
      <c r="AE7" s="72"/>
      <c r="AF7" s="72"/>
    </row>
    <row r="8" spans="1:38" x14ac:dyDescent="0.25">
      <c r="A8" s="72"/>
      <c r="B8" s="57" t="str">
        <f>B5</f>
        <v>Suisse</v>
      </c>
      <c r="C8" s="58" t="str">
        <f>C6</f>
        <v>France</v>
      </c>
      <c r="D8" s="59">
        <v>0</v>
      </c>
      <c r="E8" s="60">
        <v>0</v>
      </c>
      <c r="F8" s="46"/>
      <c r="G8" s="37"/>
      <c r="H8" s="37"/>
      <c r="I8" s="37"/>
      <c r="J8" s="37"/>
      <c r="K8" s="37"/>
      <c r="L8" s="37"/>
      <c r="M8" s="37"/>
      <c r="N8" s="47"/>
      <c r="O8" s="62"/>
      <c r="P8" s="69" t="str">
        <f>Feuil1!AC57</f>
        <v>Hongrie</v>
      </c>
      <c r="Q8" s="69" t="str">
        <f>Feuil1!AL57</f>
        <v>F</v>
      </c>
      <c r="R8" s="69"/>
      <c r="S8" s="69"/>
      <c r="T8" s="69"/>
      <c r="U8" s="69"/>
      <c r="V8" s="69"/>
      <c r="W8" s="69"/>
      <c r="X8" s="77"/>
      <c r="Y8" s="69"/>
      <c r="Z8" s="69"/>
      <c r="AA8" s="72"/>
      <c r="AB8" s="72"/>
      <c r="AC8" s="72"/>
      <c r="AD8" s="72"/>
      <c r="AE8" s="72"/>
      <c r="AF8" s="74" t="str">
        <f>IF(AC6&gt;AC10,AB6,IF(AC6&lt;AC10,AB10,IF(AND(AC6=AC10,AD6&gt;AD10),AB6,IF(AND(AC6=AC10,AD6&lt;AD10),AB10,IF(AC6=AC10,"")))))</f>
        <v/>
      </c>
      <c r="AG8" s="73"/>
      <c r="AH8" s="73"/>
    </row>
    <row r="9" spans="1:38" x14ac:dyDescent="0.25">
      <c r="A9" s="72"/>
      <c r="B9" s="68"/>
      <c r="C9" s="68"/>
      <c r="D9" s="69"/>
      <c r="E9" s="69"/>
      <c r="F9" s="62"/>
      <c r="G9" s="62"/>
      <c r="H9" s="62"/>
      <c r="I9" s="62"/>
      <c r="J9" s="62"/>
      <c r="K9" s="62"/>
      <c r="L9" s="62"/>
      <c r="M9" s="62"/>
      <c r="N9" s="62"/>
      <c r="O9" s="62"/>
      <c r="P9" s="69"/>
      <c r="Q9" s="69"/>
      <c r="R9" s="69"/>
      <c r="S9" s="69" t="s">
        <v>57</v>
      </c>
      <c r="T9" s="69" t="s">
        <v>50</v>
      </c>
      <c r="U9" s="69" t="s">
        <v>48</v>
      </c>
      <c r="V9" s="69">
        <f t="shared" ref="V9" si="1">V7+1</f>
        <v>4</v>
      </c>
      <c r="W9" s="69"/>
      <c r="X9" s="76" t="str">
        <f>P14</f>
        <v>Italie</v>
      </c>
      <c r="Y9" s="73">
        <v>0</v>
      </c>
      <c r="Z9" s="73">
        <v>0</v>
      </c>
      <c r="AA9" s="72"/>
      <c r="AB9" s="72"/>
      <c r="AC9" s="72"/>
      <c r="AD9" s="72"/>
      <c r="AE9" s="72"/>
      <c r="AF9" s="72"/>
      <c r="AG9" s="72"/>
      <c r="AH9" s="72"/>
    </row>
    <row r="10" spans="1:38" x14ac:dyDescent="0.25">
      <c r="A10" s="72"/>
      <c r="B10" s="50" t="s">
        <v>29</v>
      </c>
      <c r="C10" s="51" t="s">
        <v>5</v>
      </c>
      <c r="D10" s="52">
        <v>2</v>
      </c>
      <c r="E10" s="53">
        <v>1</v>
      </c>
      <c r="F10" s="54" t="s">
        <v>65</v>
      </c>
      <c r="G10" s="55" t="str">
        <f>Feuil1!AD10</f>
        <v>pts</v>
      </c>
      <c r="H10" s="55" t="str">
        <f>Feuil1!AE10</f>
        <v>J</v>
      </c>
      <c r="I10" s="55" t="str">
        <f>Feuil1!AF10</f>
        <v xml:space="preserve">G </v>
      </c>
      <c r="J10" s="55" t="str">
        <f>Feuil1!AG10</f>
        <v>N</v>
      </c>
      <c r="K10" s="55" t="str">
        <f>Feuil1!AH10</f>
        <v>P</v>
      </c>
      <c r="L10" s="55" t="str">
        <f>Feuil1!AI10</f>
        <v>ΔB</v>
      </c>
      <c r="M10" s="55" t="str">
        <f>Feuil1!AJ10</f>
        <v>B M</v>
      </c>
      <c r="N10" s="56" t="str">
        <f>Feuil1!AK10</f>
        <v xml:space="preserve">B E </v>
      </c>
      <c r="O10" s="62"/>
      <c r="P10" s="69" t="str">
        <f>Feuil1!AC59</f>
        <v>Suisse</v>
      </c>
      <c r="Q10" s="69" t="str">
        <f>Feuil1!AL59</f>
        <v>A</v>
      </c>
      <c r="R10" s="69"/>
      <c r="S10" s="69"/>
      <c r="T10" s="69"/>
      <c r="U10" s="69"/>
      <c r="V10" s="69"/>
      <c r="W10" s="69"/>
      <c r="X10" s="77"/>
      <c r="Y10" s="69"/>
      <c r="Z10" s="69"/>
      <c r="AA10" s="72"/>
      <c r="AB10" s="74" t="str">
        <f>IF(Y9&gt;Y11,X9,IF(Y9&lt;Y11,X11,IF(AND(Y9=Y11,Z9&gt;Z11),X9,IF(AND(Y9=Y11,Z9&lt;Z11),X11,IF(Y9=Y11,"")))))</f>
        <v/>
      </c>
      <c r="AC10" s="73"/>
      <c r="AD10" s="73"/>
      <c r="AE10" s="72"/>
      <c r="AF10" s="72"/>
      <c r="AG10" s="72"/>
      <c r="AH10" s="72"/>
    </row>
    <row r="11" spans="1:38" x14ac:dyDescent="0.25">
      <c r="A11" s="72"/>
      <c r="B11" s="57" t="s">
        <v>4</v>
      </c>
      <c r="C11" s="58" t="s">
        <v>6</v>
      </c>
      <c r="D11" s="59">
        <v>1</v>
      </c>
      <c r="E11" s="60">
        <v>1</v>
      </c>
      <c r="F11" s="61" t="str">
        <f>Feuil1!AC11</f>
        <v>Pays de Galles</v>
      </c>
      <c r="G11" s="62">
        <f>Feuil1!AD11</f>
        <v>6</v>
      </c>
      <c r="H11" s="62">
        <f>Feuil1!AE11</f>
        <v>3</v>
      </c>
      <c r="I11" s="62">
        <f>Feuil1!AF11</f>
        <v>2</v>
      </c>
      <c r="J11" s="62">
        <f>Feuil1!AG11</f>
        <v>0</v>
      </c>
      <c r="K11" s="62">
        <f>Feuil1!AH11</f>
        <v>1</v>
      </c>
      <c r="L11" s="62">
        <f>Feuil1!AI11</f>
        <v>3</v>
      </c>
      <c r="M11" s="62">
        <f>Feuil1!AJ11</f>
        <v>6</v>
      </c>
      <c r="N11" s="63">
        <f>Feuil1!AK11</f>
        <v>3</v>
      </c>
      <c r="O11" s="62"/>
      <c r="P11" s="69" t="str">
        <f>Feuil1!AC60</f>
        <v>Angleterre</v>
      </c>
      <c r="Q11" s="69" t="str">
        <f>Feuil1!AL60</f>
        <v>B</v>
      </c>
      <c r="R11" s="69"/>
      <c r="S11" s="69" t="s">
        <v>59</v>
      </c>
      <c r="T11" s="69" t="s">
        <v>50</v>
      </c>
      <c r="U11" s="69" t="s">
        <v>44</v>
      </c>
      <c r="V11" s="69">
        <f t="shared" ref="V11" si="2">V9+1</f>
        <v>5</v>
      </c>
      <c r="W11" s="69"/>
      <c r="X11" s="76" t="str">
        <f>P13</f>
        <v>Espagne</v>
      </c>
      <c r="Y11" s="73">
        <v>0</v>
      </c>
      <c r="Z11" s="73">
        <v>0</v>
      </c>
      <c r="AA11" s="72"/>
      <c r="AB11" s="72"/>
      <c r="AC11" s="72"/>
      <c r="AD11" s="72"/>
      <c r="AE11" s="72"/>
      <c r="AF11" s="72"/>
      <c r="AG11" s="72"/>
      <c r="AH11" s="72"/>
    </row>
    <row r="12" spans="1:38" x14ac:dyDescent="0.25">
      <c r="A12" s="72"/>
      <c r="B12" s="64" t="str">
        <f>C11</f>
        <v>Russie</v>
      </c>
      <c r="C12" s="65" t="str">
        <f>C10</f>
        <v>Slovaquie</v>
      </c>
      <c r="D12" s="66">
        <v>1</v>
      </c>
      <c r="E12" s="67">
        <v>2</v>
      </c>
      <c r="F12" s="61" t="str">
        <f>Feuil1!AC12</f>
        <v>Angleterre</v>
      </c>
      <c r="G12" s="62">
        <f>Feuil1!AD12</f>
        <v>5</v>
      </c>
      <c r="H12" s="62">
        <f>Feuil1!AE12</f>
        <v>3</v>
      </c>
      <c r="I12" s="62">
        <f>Feuil1!AF12</f>
        <v>1</v>
      </c>
      <c r="J12" s="62">
        <f>Feuil1!AG12</f>
        <v>2</v>
      </c>
      <c r="K12" s="62">
        <f>Feuil1!AH12</f>
        <v>0</v>
      </c>
      <c r="L12" s="62">
        <f>Feuil1!AI12</f>
        <v>1</v>
      </c>
      <c r="M12" s="62">
        <f>Feuil1!AJ12</f>
        <v>3</v>
      </c>
      <c r="N12" s="63">
        <f>Feuil1!AK12</f>
        <v>2</v>
      </c>
      <c r="O12" s="62"/>
      <c r="P12" s="69" t="str">
        <f>Feuil1!AC61</f>
        <v>Pologne</v>
      </c>
      <c r="Q12" s="69" t="str">
        <f>Feuil1!AL61</f>
        <v>C</v>
      </c>
      <c r="R12" s="69"/>
      <c r="S12" s="69"/>
      <c r="T12" s="69"/>
      <c r="U12" s="69"/>
      <c r="V12" s="69"/>
      <c r="W12" s="69"/>
      <c r="X12" s="77"/>
      <c r="Y12" s="69"/>
      <c r="Z12" s="69"/>
      <c r="AA12" s="72"/>
      <c r="AB12" s="72"/>
      <c r="AC12" s="72"/>
      <c r="AD12" s="72"/>
      <c r="AE12" s="72"/>
      <c r="AF12" s="66"/>
      <c r="AG12" s="62"/>
      <c r="AH12" s="62"/>
      <c r="AJ12" s="74" t="str">
        <f>IF(AG8&gt;AG16,AF8,IF(AG8&lt;AG16,AF16,IF(AND(AG8=AG16,AH8&gt;AH16),AF8,IF(AND(AG8=AG16,AH8&lt;AH16),AF16,IF(AG8=AG16,"")))))</f>
        <v/>
      </c>
      <c r="AK12" s="74"/>
      <c r="AL12" s="74"/>
    </row>
    <row r="13" spans="1:38" x14ac:dyDescent="0.25">
      <c r="A13" s="72"/>
      <c r="B13" s="64" t="str">
        <f>B11</f>
        <v>Angleterre</v>
      </c>
      <c r="C13" s="65" t="str">
        <f>B10</f>
        <v>Pays de Galles</v>
      </c>
      <c r="D13" s="66">
        <v>2</v>
      </c>
      <c r="E13" s="67">
        <v>1</v>
      </c>
      <c r="F13" s="61" t="str">
        <f>Feuil1!AC13</f>
        <v>Slovaquie</v>
      </c>
      <c r="G13" s="62">
        <f>Feuil1!AD13</f>
        <v>4</v>
      </c>
      <c r="H13" s="62">
        <f>Feuil1!AE13</f>
        <v>3</v>
      </c>
      <c r="I13" s="62">
        <f>Feuil1!AF13</f>
        <v>1</v>
      </c>
      <c r="J13" s="62">
        <f>Feuil1!AG13</f>
        <v>1</v>
      </c>
      <c r="K13" s="62">
        <f>Feuil1!AH13</f>
        <v>1</v>
      </c>
      <c r="L13" s="62">
        <f>Feuil1!AI13</f>
        <v>0</v>
      </c>
      <c r="M13" s="62">
        <f>Feuil1!AJ13</f>
        <v>3</v>
      </c>
      <c r="N13" s="63">
        <f>Feuil1!AK13</f>
        <v>3</v>
      </c>
      <c r="O13" s="62"/>
      <c r="P13" s="69" t="str">
        <f>Feuil1!AC62</f>
        <v>Espagne</v>
      </c>
      <c r="Q13" s="69" t="str">
        <f>Feuil1!AL62</f>
        <v>D</v>
      </c>
      <c r="R13" s="69"/>
      <c r="S13" s="69" t="s">
        <v>60</v>
      </c>
      <c r="T13" s="69" t="s">
        <v>50</v>
      </c>
      <c r="U13" s="69" t="s">
        <v>61</v>
      </c>
      <c r="V13" s="69">
        <f t="shared" ref="V13" si="3">V11+1</f>
        <v>6</v>
      </c>
      <c r="W13" s="69"/>
      <c r="X13" s="76" t="str">
        <f>P3</f>
        <v>France</v>
      </c>
      <c r="Y13" s="73">
        <v>0</v>
      </c>
      <c r="Z13" s="73">
        <v>0</v>
      </c>
      <c r="AA13" s="72"/>
      <c r="AB13" s="72"/>
      <c r="AC13" s="72"/>
      <c r="AD13" s="72"/>
      <c r="AE13" s="72"/>
      <c r="AF13" s="66"/>
      <c r="AG13" s="66"/>
      <c r="AH13" s="66"/>
    </row>
    <row r="14" spans="1:38" x14ac:dyDescent="0.25">
      <c r="A14" s="72"/>
      <c r="B14" s="50" t="str">
        <f>C12</f>
        <v>Slovaquie</v>
      </c>
      <c r="C14" s="51" t="str">
        <f>B13</f>
        <v>Angleterre</v>
      </c>
      <c r="D14" s="52">
        <v>0</v>
      </c>
      <c r="E14" s="53">
        <v>0</v>
      </c>
      <c r="F14" s="61" t="str">
        <f>Feuil1!AC14</f>
        <v>Russie</v>
      </c>
      <c r="G14" s="62">
        <f>Feuil1!AD14</f>
        <v>1</v>
      </c>
      <c r="H14" s="62">
        <f>Feuil1!AE14</f>
        <v>3</v>
      </c>
      <c r="I14" s="62">
        <f>Feuil1!AF14</f>
        <v>0</v>
      </c>
      <c r="J14" s="62">
        <f>Feuil1!AG14</f>
        <v>1</v>
      </c>
      <c r="K14" s="62">
        <f>Feuil1!AH14</f>
        <v>2</v>
      </c>
      <c r="L14" s="62">
        <f>Feuil1!AI14</f>
        <v>-4</v>
      </c>
      <c r="M14" s="62">
        <f>Feuil1!AJ14</f>
        <v>2</v>
      </c>
      <c r="N14" s="63">
        <f>Feuil1!AK14</f>
        <v>6</v>
      </c>
      <c r="O14" s="62"/>
      <c r="P14" s="69" t="str">
        <f>Feuil1!AC63</f>
        <v>Italie</v>
      </c>
      <c r="Q14" s="69" t="str">
        <f>Feuil1!AL63</f>
        <v>E</v>
      </c>
      <c r="R14" s="69"/>
      <c r="S14" s="69"/>
      <c r="T14" s="69"/>
      <c r="U14" s="69"/>
      <c r="V14" s="69"/>
      <c r="W14" s="69"/>
      <c r="X14" s="77"/>
      <c r="Y14" s="69"/>
      <c r="Z14" s="69"/>
      <c r="AA14" s="72"/>
      <c r="AB14" s="74" t="str">
        <f>IF(Y13&gt;Y15,X13,IF(Y13&lt;Y15,X15,IF(AND(Y13=Y15,Z13&gt;Z15),X13,IF(AND(Y13=Y15,Z13&lt;Z15),X15,IF(Y13=Y15,"")))))</f>
        <v/>
      </c>
      <c r="AC14" s="73"/>
      <c r="AD14" s="73"/>
      <c r="AE14" s="72"/>
      <c r="AF14" s="72"/>
      <c r="AG14" s="72"/>
      <c r="AH14" s="72"/>
    </row>
    <row r="15" spans="1:38" x14ac:dyDescent="0.25">
      <c r="A15" s="72"/>
      <c r="B15" s="57" t="str">
        <f>B12</f>
        <v>Russie</v>
      </c>
      <c r="C15" s="58" t="str">
        <f>C13</f>
        <v>Pays de Galles</v>
      </c>
      <c r="D15" s="59">
        <v>0</v>
      </c>
      <c r="E15" s="60">
        <v>3</v>
      </c>
      <c r="F15" s="46"/>
      <c r="G15" s="37"/>
      <c r="H15" s="37"/>
      <c r="I15" s="37"/>
      <c r="J15" s="37"/>
      <c r="K15" s="37"/>
      <c r="L15" s="37"/>
      <c r="M15" s="37"/>
      <c r="N15" s="47"/>
      <c r="O15" s="62"/>
      <c r="P15" s="69" t="str">
        <f>Feuil1!AC64</f>
        <v>Islande</v>
      </c>
      <c r="Q15" s="69" t="str">
        <f>Feuil1!AL64</f>
        <v>F</v>
      </c>
      <c r="R15" s="69"/>
      <c r="S15" s="69" t="s">
        <v>57</v>
      </c>
      <c r="T15" s="69" t="s">
        <v>50</v>
      </c>
      <c r="U15" s="69" t="s">
        <v>46</v>
      </c>
      <c r="V15" s="69">
        <f t="shared" ref="V15" si="4">V13+1</f>
        <v>7</v>
      </c>
      <c r="W15" s="69"/>
      <c r="X15" s="76" t="str">
        <f>P18</f>
        <v>Eire</v>
      </c>
      <c r="Y15" s="73">
        <v>0</v>
      </c>
      <c r="Z15" s="73">
        <v>0</v>
      </c>
      <c r="AA15" s="72"/>
      <c r="AB15" s="72"/>
      <c r="AC15" s="72"/>
      <c r="AD15" s="72"/>
      <c r="AE15" s="72"/>
      <c r="AF15" s="72"/>
      <c r="AG15" s="72"/>
      <c r="AH15" s="72"/>
    </row>
    <row r="16" spans="1:38" x14ac:dyDescent="0.25">
      <c r="A16" s="72"/>
      <c r="B16" s="68"/>
      <c r="C16" s="68"/>
      <c r="D16" s="69"/>
      <c r="E16" s="69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9"/>
      <c r="Q16" s="69"/>
      <c r="R16" s="69"/>
      <c r="S16" s="69"/>
      <c r="T16" s="69"/>
      <c r="U16" s="69"/>
      <c r="V16" s="69"/>
      <c r="W16" s="69"/>
      <c r="X16" s="77"/>
      <c r="Y16" s="69"/>
      <c r="Z16" s="69"/>
      <c r="AA16" s="72"/>
      <c r="AB16" s="66"/>
      <c r="AC16" s="72"/>
      <c r="AD16" s="72"/>
      <c r="AE16" s="72"/>
      <c r="AF16" s="74" t="str">
        <f>IF(AC14&gt;AC18,AB14,IF(AC14&lt;AC18,AB18,IF(AND(AC14=AC18,AD14&gt;AD18),AB14,IF(AND(AC14=AC18,AD14&lt;AD18),AB18,IF(AC14=AC18,"")))))</f>
        <v/>
      </c>
      <c r="AG16" s="73"/>
      <c r="AH16" s="73"/>
    </row>
    <row r="17" spans="1:40" x14ac:dyDescent="0.25">
      <c r="A17" s="72"/>
      <c r="B17" s="50" t="s">
        <v>13</v>
      </c>
      <c r="C17" s="51" t="s">
        <v>41</v>
      </c>
      <c r="D17" s="52">
        <v>1</v>
      </c>
      <c r="E17" s="53">
        <v>0</v>
      </c>
      <c r="F17" s="54" t="s">
        <v>66</v>
      </c>
      <c r="G17" s="55" t="str">
        <f>Feuil1!AD18</f>
        <v>pts</v>
      </c>
      <c r="H17" s="55" t="str">
        <f>Feuil1!AE18</f>
        <v>J</v>
      </c>
      <c r="I17" s="55" t="str">
        <f>Feuil1!AF18</f>
        <v xml:space="preserve">G </v>
      </c>
      <c r="J17" s="55" t="str">
        <f>Feuil1!AG18</f>
        <v>N</v>
      </c>
      <c r="K17" s="55" t="str">
        <f>Feuil1!AH18</f>
        <v>P</v>
      </c>
      <c r="L17" s="55" t="str">
        <f>Feuil1!AI18</f>
        <v>ΔB</v>
      </c>
      <c r="M17" s="55" t="str">
        <f>Feuil1!AJ18</f>
        <v>B M</v>
      </c>
      <c r="N17" s="56" t="str">
        <f>Feuil1!AK18</f>
        <v xml:space="preserve">B E </v>
      </c>
      <c r="O17" s="62"/>
      <c r="P17" s="75" t="str">
        <f>Feuil1!AC66</f>
        <v>Slovaquie</v>
      </c>
      <c r="Q17" s="69" t="str">
        <f>Feuil1!AL66</f>
        <v>B</v>
      </c>
      <c r="R17" s="69"/>
      <c r="S17" s="69" t="s">
        <v>62</v>
      </c>
      <c r="T17" s="69" t="s">
        <v>50</v>
      </c>
      <c r="U17" s="69" t="s">
        <v>49</v>
      </c>
      <c r="V17" s="69">
        <f t="shared" ref="V17" si="5">V15+1</f>
        <v>8</v>
      </c>
      <c r="W17" s="69"/>
      <c r="X17" s="76" t="str">
        <f>P11</f>
        <v>Angleterre</v>
      </c>
      <c r="Y17" s="73">
        <v>0</v>
      </c>
      <c r="Z17" s="73">
        <v>0</v>
      </c>
      <c r="AA17" s="72"/>
      <c r="AB17" s="72"/>
      <c r="AC17" s="72"/>
      <c r="AD17" s="72"/>
      <c r="AE17" s="72"/>
      <c r="AF17" s="72"/>
      <c r="AG17" s="72"/>
      <c r="AH17" s="72"/>
    </row>
    <row r="18" spans="1:40" x14ac:dyDescent="0.25">
      <c r="A18" s="72"/>
      <c r="B18" s="57" t="s">
        <v>12</v>
      </c>
      <c r="C18" s="58" t="s">
        <v>14</v>
      </c>
      <c r="D18" s="59">
        <v>2</v>
      </c>
      <c r="E18" s="60">
        <v>0</v>
      </c>
      <c r="F18" s="61" t="str">
        <f>Feuil1!AC19</f>
        <v>Allemagne</v>
      </c>
      <c r="G18" s="62">
        <f>Feuil1!AD19</f>
        <v>7</v>
      </c>
      <c r="H18" s="62">
        <f>Feuil1!AE19</f>
        <v>3</v>
      </c>
      <c r="I18" s="62">
        <f>Feuil1!AF19</f>
        <v>2</v>
      </c>
      <c r="J18" s="62">
        <f>Feuil1!AG19</f>
        <v>1</v>
      </c>
      <c r="K18" s="62">
        <f>Feuil1!AH19</f>
        <v>0</v>
      </c>
      <c r="L18" s="62">
        <f>Feuil1!AI19</f>
        <v>3</v>
      </c>
      <c r="M18" s="62">
        <f>Feuil1!AJ19</f>
        <v>3</v>
      </c>
      <c r="N18" s="63">
        <f>Feuil1!AK19</f>
        <v>0</v>
      </c>
      <c r="O18" s="62"/>
      <c r="P18" s="75" t="str">
        <f>Feuil1!AC67</f>
        <v>Eire</v>
      </c>
      <c r="Q18" s="69" t="str">
        <f>Feuil1!AL67</f>
        <v>E</v>
      </c>
      <c r="R18" s="69"/>
      <c r="S18" s="69"/>
      <c r="T18" s="69"/>
      <c r="U18" s="69"/>
      <c r="V18" s="69"/>
      <c r="W18" s="69"/>
      <c r="X18" s="77"/>
      <c r="Y18" s="69"/>
      <c r="Z18" s="69"/>
      <c r="AA18" s="72"/>
      <c r="AB18" s="74" t="str">
        <f>IF(Y17&gt;Y19,X17,IF(Y17&lt;Y19,X19,IF(AND(Y17=Y19,Z17&gt;Z19),X17,IF(AND(Y17=Y19,Z17&lt;Z19),X19,IF(Y17=Y19,"")))))</f>
        <v/>
      </c>
      <c r="AC18" s="73"/>
      <c r="AD18" s="73"/>
      <c r="AE18" s="72"/>
      <c r="AF18" s="66"/>
      <c r="AG18" s="66"/>
      <c r="AH18" s="66"/>
    </row>
    <row r="19" spans="1:40" x14ac:dyDescent="0.25">
      <c r="A19" s="72"/>
      <c r="B19" s="64" t="str">
        <f>C18</f>
        <v>Ukraine</v>
      </c>
      <c r="C19" s="65" t="str">
        <f>C17</f>
        <v>Irlande du Nord</v>
      </c>
      <c r="D19" s="66">
        <v>0</v>
      </c>
      <c r="E19" s="67">
        <v>2</v>
      </c>
      <c r="F19" s="61" t="str">
        <f>Feuil1!AC20</f>
        <v>Pologne</v>
      </c>
      <c r="G19" s="62">
        <f>Feuil1!AD20</f>
        <v>7</v>
      </c>
      <c r="H19" s="62">
        <f>Feuil1!AE20</f>
        <v>3</v>
      </c>
      <c r="I19" s="62">
        <f>Feuil1!AF20</f>
        <v>2</v>
      </c>
      <c r="J19" s="62">
        <f>Feuil1!AG20</f>
        <v>1</v>
      </c>
      <c r="K19" s="62">
        <f>Feuil1!AH20</f>
        <v>0</v>
      </c>
      <c r="L19" s="62">
        <f>Feuil1!AI20</f>
        <v>2</v>
      </c>
      <c r="M19" s="62">
        <f>Feuil1!AJ20</f>
        <v>2</v>
      </c>
      <c r="N19" s="63">
        <f>Feuil1!AK20</f>
        <v>0</v>
      </c>
      <c r="O19" s="62"/>
      <c r="P19" s="75" t="str">
        <f>Feuil1!AC68</f>
        <v>Portugal</v>
      </c>
      <c r="Q19" s="69" t="str">
        <f>Feuil1!AL68</f>
        <v>F</v>
      </c>
      <c r="R19" s="69"/>
      <c r="S19" s="69"/>
      <c r="T19" s="69"/>
      <c r="U19" s="69"/>
      <c r="V19" s="69"/>
      <c r="W19" s="69"/>
      <c r="X19" s="76" t="str">
        <f>P15</f>
        <v>Islande</v>
      </c>
      <c r="Y19" s="73">
        <v>0</v>
      </c>
      <c r="Z19" s="73">
        <v>0</v>
      </c>
      <c r="AA19" s="72"/>
      <c r="AB19" s="72"/>
      <c r="AC19" s="72"/>
      <c r="AD19" s="72"/>
      <c r="AE19" s="72"/>
      <c r="AF19" s="66"/>
      <c r="AG19" s="66"/>
      <c r="AH19" s="66"/>
    </row>
    <row r="20" spans="1:40" x14ac:dyDescent="0.25">
      <c r="A20" s="72"/>
      <c r="B20" s="64" t="str">
        <f>B18</f>
        <v>Allemagne</v>
      </c>
      <c r="C20" s="65" t="str">
        <f>B17</f>
        <v>Pologne</v>
      </c>
      <c r="D20" s="66">
        <v>0</v>
      </c>
      <c r="E20" s="67">
        <v>0</v>
      </c>
      <c r="F20" s="61" t="str">
        <f>Feuil1!AC21</f>
        <v>Irlande du Nord</v>
      </c>
      <c r="G20" s="62">
        <f>Feuil1!AD21</f>
        <v>3</v>
      </c>
      <c r="H20" s="62">
        <f>Feuil1!AE21</f>
        <v>3</v>
      </c>
      <c r="I20" s="62">
        <f>Feuil1!AF21</f>
        <v>1</v>
      </c>
      <c r="J20" s="62">
        <f>Feuil1!AG21</f>
        <v>0</v>
      </c>
      <c r="K20" s="62">
        <f>Feuil1!AH21</f>
        <v>2</v>
      </c>
      <c r="L20" s="62">
        <f>Feuil1!AI21</f>
        <v>0</v>
      </c>
      <c r="M20" s="62">
        <f>Feuil1!AJ21</f>
        <v>2</v>
      </c>
      <c r="N20" s="63">
        <f>Feuil1!AK21</f>
        <v>2</v>
      </c>
      <c r="O20" s="62"/>
      <c r="P20" s="69" t="str">
        <f>Feuil1!AC69</f>
        <v>Irlande du Nord</v>
      </c>
      <c r="Q20" s="69" t="str">
        <f>Feuil1!AL69</f>
        <v>C</v>
      </c>
      <c r="R20" s="69"/>
      <c r="S20" s="69" t="s">
        <v>57</v>
      </c>
      <c r="T20" s="69" t="s">
        <v>50</v>
      </c>
      <c r="U20" s="69" t="s">
        <v>44</v>
      </c>
      <c r="V20" s="69">
        <f t="shared" ref="V20" si="6">V17+1</f>
        <v>9</v>
      </c>
      <c r="W20" s="69"/>
      <c r="X20" s="78"/>
      <c r="Y20" s="62"/>
      <c r="Z20" s="69"/>
      <c r="AA20" s="72"/>
      <c r="AB20" s="66"/>
      <c r="AC20" s="66"/>
      <c r="AD20" s="66"/>
      <c r="AE20" s="72"/>
      <c r="AF20" s="66"/>
      <c r="AG20" s="62"/>
      <c r="AH20" s="62"/>
      <c r="AN20" s="48" t="str">
        <f>AF8</f>
        <v/>
      </c>
    </row>
    <row r="21" spans="1:40" x14ac:dyDescent="0.25">
      <c r="A21" s="72"/>
      <c r="B21" s="50" t="str">
        <f>C19</f>
        <v>Irlande du Nord</v>
      </c>
      <c r="C21" s="51" t="str">
        <f>B20</f>
        <v>Allemagne</v>
      </c>
      <c r="D21" s="52">
        <v>0</v>
      </c>
      <c r="E21" s="53">
        <v>1</v>
      </c>
      <c r="F21" s="61" t="str">
        <f>Feuil1!AC22</f>
        <v>Ukraine</v>
      </c>
      <c r="G21" s="62">
        <f>Feuil1!AD22</f>
        <v>0</v>
      </c>
      <c r="H21" s="62">
        <f>Feuil1!AE22</f>
        <v>3</v>
      </c>
      <c r="I21" s="62">
        <f>Feuil1!AF22</f>
        <v>0</v>
      </c>
      <c r="J21" s="62">
        <f>Feuil1!AG22</f>
        <v>0</v>
      </c>
      <c r="K21" s="62">
        <f>Feuil1!AH22</f>
        <v>3</v>
      </c>
      <c r="L21" s="62">
        <f>Feuil1!AI22</f>
        <v>-5</v>
      </c>
      <c r="M21" s="62">
        <f>Feuil1!AJ22</f>
        <v>0</v>
      </c>
      <c r="N21" s="63">
        <f>Feuil1!AK22</f>
        <v>5</v>
      </c>
      <c r="O21" s="62"/>
      <c r="P21" s="69" t="str">
        <f>Feuil1!AC70</f>
        <v>Turquie</v>
      </c>
      <c r="Q21" s="69" t="str">
        <f>Feuil1!AL70</f>
        <v>D</v>
      </c>
      <c r="R21" s="69"/>
      <c r="S21" s="69"/>
      <c r="T21" s="69"/>
      <c r="U21" s="69"/>
      <c r="V21" s="69"/>
      <c r="W21" s="69"/>
      <c r="X21" s="77"/>
      <c r="Y21" s="69"/>
      <c r="Z21" s="69"/>
      <c r="AA21" s="72"/>
      <c r="AB21" s="66"/>
      <c r="AC21" s="66"/>
      <c r="AD21" s="66"/>
      <c r="AE21" s="72"/>
      <c r="AF21" s="66"/>
      <c r="AG21" s="66"/>
      <c r="AH21" s="66"/>
    </row>
    <row r="22" spans="1:40" x14ac:dyDescent="0.25">
      <c r="A22" s="72"/>
      <c r="B22" s="57" t="str">
        <f>B19</f>
        <v>Ukraine</v>
      </c>
      <c r="C22" s="58" t="str">
        <f>C20</f>
        <v>Pologne</v>
      </c>
      <c r="D22" s="59">
        <v>0</v>
      </c>
      <c r="E22" s="60">
        <v>1</v>
      </c>
      <c r="F22" s="46"/>
      <c r="G22" s="37"/>
      <c r="H22" s="37"/>
      <c r="I22" s="37"/>
      <c r="J22" s="37"/>
      <c r="K22" s="37"/>
      <c r="L22" s="37"/>
      <c r="M22" s="37"/>
      <c r="N22" s="47"/>
      <c r="O22" s="62"/>
      <c r="P22" s="69" t="str">
        <f>Feuil1!AC71</f>
        <v>Albanie</v>
      </c>
      <c r="Q22" s="69" t="str">
        <f>Feuil1!AL71</f>
        <v>A</v>
      </c>
      <c r="R22" s="69"/>
      <c r="S22" s="69" t="s">
        <v>57</v>
      </c>
      <c r="T22" s="69" t="s">
        <v>50</v>
      </c>
      <c r="U22" s="69" t="s">
        <v>47</v>
      </c>
      <c r="V22" s="69">
        <f t="shared" ref="V22" si="7">V20+1</f>
        <v>10</v>
      </c>
      <c r="W22" s="69"/>
      <c r="X22" s="76" t="str">
        <f>P10</f>
        <v>Suisse</v>
      </c>
      <c r="Y22" s="73">
        <v>0</v>
      </c>
      <c r="Z22" s="73">
        <v>0</v>
      </c>
      <c r="AA22" s="72"/>
      <c r="AB22" s="72"/>
      <c r="AC22" s="72"/>
      <c r="AD22" s="72"/>
      <c r="AE22" s="72"/>
      <c r="AF22" s="72"/>
      <c r="AG22" s="66"/>
      <c r="AH22" s="66"/>
    </row>
    <row r="23" spans="1:40" x14ac:dyDescent="0.25">
      <c r="A23" s="72"/>
      <c r="B23" s="68"/>
      <c r="C23" s="68"/>
      <c r="D23" s="69"/>
      <c r="E23" s="69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9"/>
      <c r="Q23" s="69"/>
      <c r="R23" s="69"/>
      <c r="S23" s="69"/>
      <c r="T23" s="69"/>
      <c r="U23" s="69"/>
      <c r="V23" s="69"/>
      <c r="W23" s="69"/>
      <c r="X23" s="77"/>
      <c r="Y23" s="69"/>
      <c r="Z23" s="69"/>
      <c r="AA23" s="72"/>
      <c r="AB23" s="74" t="str">
        <f>IF(Y22&gt;Y24,X22,IF(Y22&lt;Y24,X24,IF(AND(Y22=Y24,Z22&gt;Z24),X22,IF(AND(Y22=Y24,Z22&lt;Z24),X24,IF(Y22=Y24,"")))))</f>
        <v/>
      </c>
      <c r="AC23" s="73"/>
      <c r="AD23" s="73"/>
      <c r="AE23" s="72"/>
      <c r="AF23" s="72"/>
      <c r="AG23" s="66"/>
      <c r="AH23" s="66"/>
    </row>
    <row r="24" spans="1:40" x14ac:dyDescent="0.25">
      <c r="A24" s="72"/>
      <c r="B24" s="50" t="s">
        <v>40</v>
      </c>
      <c r="C24" s="51" t="s">
        <v>15</v>
      </c>
      <c r="D24" s="52">
        <v>0</v>
      </c>
      <c r="E24" s="53">
        <v>1</v>
      </c>
      <c r="F24" s="54" t="s">
        <v>67</v>
      </c>
      <c r="G24" s="55" t="str">
        <f>Feuil1!AD26</f>
        <v>pts</v>
      </c>
      <c r="H24" s="55" t="str">
        <f>Feuil1!AE26</f>
        <v>J</v>
      </c>
      <c r="I24" s="55" t="str">
        <f>Feuil1!AF26</f>
        <v xml:space="preserve">G </v>
      </c>
      <c r="J24" s="55" t="str">
        <f>Feuil1!AG26</f>
        <v>N</v>
      </c>
      <c r="K24" s="55" t="str">
        <f>Feuil1!AH26</f>
        <v>P</v>
      </c>
      <c r="L24" s="55" t="str">
        <f>Feuil1!AI26</f>
        <v>ΔB</v>
      </c>
      <c r="M24" s="55" t="str">
        <f>Feuil1!AJ26</f>
        <v>B M</v>
      </c>
      <c r="N24" s="56" t="str">
        <f>Feuil1!AK26</f>
        <v xml:space="preserve">B E </v>
      </c>
      <c r="O24" s="62"/>
      <c r="P24" s="69"/>
      <c r="Q24" s="69"/>
      <c r="R24" s="69"/>
      <c r="S24" s="69" t="s">
        <v>51</v>
      </c>
      <c r="T24" s="69" t="s">
        <v>50</v>
      </c>
      <c r="U24" s="69" t="s">
        <v>48</v>
      </c>
      <c r="V24" s="69">
        <f>V22+1</f>
        <v>11</v>
      </c>
      <c r="W24" s="69"/>
      <c r="X24" s="76" t="str">
        <f>P12</f>
        <v>Pologne</v>
      </c>
      <c r="Y24" s="73">
        <v>0</v>
      </c>
      <c r="Z24" s="73">
        <v>0</v>
      </c>
      <c r="AA24" s="72"/>
      <c r="AB24" s="72"/>
      <c r="AC24" s="72"/>
      <c r="AD24" s="72"/>
      <c r="AE24" s="72"/>
      <c r="AF24" s="72"/>
      <c r="AG24" s="72"/>
      <c r="AH24" s="72"/>
    </row>
    <row r="25" spans="1:40" x14ac:dyDescent="0.25">
      <c r="A25" s="72"/>
      <c r="B25" s="57" t="s">
        <v>16</v>
      </c>
      <c r="C25" s="58" t="s">
        <v>43</v>
      </c>
      <c r="D25" s="59">
        <v>1</v>
      </c>
      <c r="E25" s="60">
        <v>0</v>
      </c>
      <c r="F25" s="61" t="str">
        <f>Feuil1!AC27</f>
        <v>Croatie</v>
      </c>
      <c r="G25" s="62">
        <f>Feuil1!AD27</f>
        <v>7</v>
      </c>
      <c r="H25" s="62">
        <f>Feuil1!AE27</f>
        <v>3</v>
      </c>
      <c r="I25" s="62">
        <f>Feuil1!AF27</f>
        <v>2</v>
      </c>
      <c r="J25" s="62">
        <f>Feuil1!AG27</f>
        <v>1</v>
      </c>
      <c r="K25" s="62">
        <f>Feuil1!AH27</f>
        <v>0</v>
      </c>
      <c r="L25" s="62">
        <f>Feuil1!AI27</f>
        <v>2</v>
      </c>
      <c r="M25" s="62">
        <f>Feuil1!AJ27</f>
        <v>5</v>
      </c>
      <c r="N25" s="63">
        <f>Feuil1!AK27</f>
        <v>3</v>
      </c>
      <c r="O25" s="62"/>
      <c r="P25" s="69"/>
      <c r="Q25" s="69"/>
      <c r="R25" s="69"/>
      <c r="S25" s="69"/>
      <c r="T25" s="69"/>
      <c r="U25" s="69"/>
      <c r="V25" s="69"/>
      <c r="W25" s="69"/>
      <c r="X25" s="77"/>
      <c r="Y25" s="69"/>
      <c r="Z25" s="69"/>
      <c r="AA25" s="72"/>
      <c r="AB25" s="72"/>
      <c r="AC25" s="72"/>
      <c r="AD25" s="72"/>
      <c r="AE25" s="72"/>
      <c r="AF25" s="74" t="str">
        <f>IF(AC23&gt;AC27,AB23,IF(AC23&lt;AC27,AB27,IF(AND(AC23=AC27,AD23&gt;AD27),AB23,IF(AND(AC23=AC27,AD23&lt;AD27),AB27,IF(AC23=AC27,"")))))</f>
        <v/>
      </c>
      <c r="AG25" s="73"/>
      <c r="AH25" s="73"/>
    </row>
    <row r="26" spans="1:40" x14ac:dyDescent="0.25">
      <c r="A26" s="72"/>
      <c r="B26" s="64" t="str">
        <f>C25</f>
        <v>République Tchèque</v>
      </c>
      <c r="C26" s="65" t="str">
        <f>C24</f>
        <v>Croatie</v>
      </c>
      <c r="D26" s="70">
        <v>2</v>
      </c>
      <c r="E26" s="71">
        <v>2</v>
      </c>
      <c r="F26" s="61" t="str">
        <f>Feuil1!AC28</f>
        <v>Espagne</v>
      </c>
      <c r="G26" s="62">
        <f>Feuil1!AD28</f>
        <v>6</v>
      </c>
      <c r="H26" s="62">
        <f>Feuil1!AE28</f>
        <v>3</v>
      </c>
      <c r="I26" s="62">
        <f>Feuil1!AF28</f>
        <v>2</v>
      </c>
      <c r="J26" s="62">
        <f>Feuil1!AG28</f>
        <v>0</v>
      </c>
      <c r="K26" s="62">
        <f>Feuil1!AH28</f>
        <v>1</v>
      </c>
      <c r="L26" s="62">
        <f>Feuil1!AI28</f>
        <v>3</v>
      </c>
      <c r="M26" s="62">
        <f>Feuil1!AJ28</f>
        <v>5</v>
      </c>
      <c r="N26" s="63">
        <f>Feuil1!AK28</f>
        <v>2</v>
      </c>
      <c r="O26" s="62"/>
      <c r="P26" s="69"/>
      <c r="Q26" s="69"/>
      <c r="R26" s="69"/>
      <c r="S26" s="69" t="s">
        <v>60</v>
      </c>
      <c r="T26" s="69" t="s">
        <v>50</v>
      </c>
      <c r="U26" s="69" t="s">
        <v>63</v>
      </c>
      <c r="V26" s="69">
        <f t="shared" ref="V26" si="8">V24+1</f>
        <v>12</v>
      </c>
      <c r="W26" s="69"/>
      <c r="X26" s="76" t="str">
        <f>P6</f>
        <v>Croatie</v>
      </c>
      <c r="Y26" s="73">
        <v>0</v>
      </c>
      <c r="Z26" s="73">
        <v>0</v>
      </c>
      <c r="AA26" s="72"/>
      <c r="AB26" s="72"/>
      <c r="AC26" s="72"/>
      <c r="AD26" s="72"/>
      <c r="AE26" s="72"/>
      <c r="AF26" s="72"/>
      <c r="AG26" s="72"/>
      <c r="AH26" s="72"/>
    </row>
    <row r="27" spans="1:40" x14ac:dyDescent="0.25">
      <c r="A27" s="72"/>
      <c r="B27" s="64" t="str">
        <f>B25</f>
        <v>Espagne</v>
      </c>
      <c r="C27" s="65" t="str">
        <f>B24</f>
        <v>Turquie</v>
      </c>
      <c r="D27" s="70">
        <v>3</v>
      </c>
      <c r="E27" s="71">
        <v>0</v>
      </c>
      <c r="F27" s="61" t="str">
        <f>Feuil1!AC29</f>
        <v>Turquie</v>
      </c>
      <c r="G27" s="62">
        <f>Feuil1!AD29</f>
        <v>3</v>
      </c>
      <c r="H27" s="62">
        <f>Feuil1!AE29</f>
        <v>3</v>
      </c>
      <c r="I27" s="62">
        <f>Feuil1!AF29</f>
        <v>1</v>
      </c>
      <c r="J27" s="62">
        <f>Feuil1!AG29</f>
        <v>0</v>
      </c>
      <c r="K27" s="62">
        <f>Feuil1!AH29</f>
        <v>2</v>
      </c>
      <c r="L27" s="62">
        <f>Feuil1!AI29</f>
        <v>-2</v>
      </c>
      <c r="M27" s="62">
        <f>Feuil1!AJ29</f>
        <v>2</v>
      </c>
      <c r="N27" s="63">
        <f>Feuil1!AK29</f>
        <v>4</v>
      </c>
      <c r="O27" s="62"/>
      <c r="P27" s="69"/>
      <c r="Q27" s="69"/>
      <c r="R27" s="69"/>
      <c r="S27" s="69"/>
      <c r="T27" s="69"/>
      <c r="U27" s="69"/>
      <c r="V27" s="69"/>
      <c r="W27" s="69"/>
      <c r="X27" s="77"/>
      <c r="Y27" s="69"/>
      <c r="Z27" s="69"/>
      <c r="AA27" s="72"/>
      <c r="AB27" s="74" t="str">
        <f>IF(Y26&gt;Y28,X26,IF(Y26&lt;Y28,X28,IF(AND(Y26=Y28,Z26&gt;Z28),X26,IF(AND(Y26=Y28,Z26&lt;Z28),X28,IF(Y26=Y28,"")))))</f>
        <v/>
      </c>
      <c r="AC27" s="73"/>
      <c r="AD27" s="73"/>
      <c r="AE27" s="72"/>
      <c r="AF27" s="72"/>
      <c r="AG27" s="72"/>
      <c r="AH27" s="72"/>
    </row>
    <row r="28" spans="1:40" x14ac:dyDescent="0.25">
      <c r="A28" s="72"/>
      <c r="B28" s="50" t="str">
        <f>C26</f>
        <v>Croatie</v>
      </c>
      <c r="C28" s="51" t="str">
        <f>B27</f>
        <v>Espagne</v>
      </c>
      <c r="D28" s="52">
        <v>2</v>
      </c>
      <c r="E28" s="53">
        <v>1</v>
      </c>
      <c r="F28" s="61" t="str">
        <f>Feuil1!AC30</f>
        <v>République Tchèque</v>
      </c>
      <c r="G28" s="62">
        <f>Feuil1!AD30</f>
        <v>1</v>
      </c>
      <c r="H28" s="62">
        <f>Feuil1!AE30</f>
        <v>3</v>
      </c>
      <c r="I28" s="62">
        <f>Feuil1!AF30</f>
        <v>0</v>
      </c>
      <c r="J28" s="62">
        <f>Feuil1!AG30</f>
        <v>1</v>
      </c>
      <c r="K28" s="62">
        <f>Feuil1!AH30</f>
        <v>2</v>
      </c>
      <c r="L28" s="62">
        <f>Feuil1!AI30</f>
        <v>-3</v>
      </c>
      <c r="M28" s="62">
        <f>Feuil1!AJ30</f>
        <v>2</v>
      </c>
      <c r="N28" s="63">
        <f>Feuil1!AK30</f>
        <v>5</v>
      </c>
      <c r="O28" s="62"/>
      <c r="P28" s="69"/>
      <c r="Q28" s="69"/>
      <c r="R28" s="69"/>
      <c r="S28" s="69"/>
      <c r="T28" s="69" t="s">
        <v>50</v>
      </c>
      <c r="U28" s="69"/>
      <c r="V28" s="69">
        <f t="shared" ref="V28" si="9">V26+1</f>
        <v>13</v>
      </c>
      <c r="W28" s="69"/>
      <c r="X28" s="76" t="str">
        <f>P19</f>
        <v>Portugal</v>
      </c>
      <c r="Y28" s="73">
        <v>0</v>
      </c>
      <c r="Z28" s="73">
        <v>0</v>
      </c>
      <c r="AA28" s="72"/>
      <c r="AB28" s="72"/>
      <c r="AC28" s="72"/>
      <c r="AD28" s="72"/>
      <c r="AE28" s="72"/>
      <c r="AF28" s="66"/>
      <c r="AG28" s="66"/>
      <c r="AH28" s="66"/>
    </row>
    <row r="29" spans="1:40" x14ac:dyDescent="0.25">
      <c r="A29" s="72"/>
      <c r="B29" s="57" t="str">
        <f>B26</f>
        <v>République Tchèque</v>
      </c>
      <c r="C29" s="58" t="str">
        <f>C27</f>
        <v>Turquie</v>
      </c>
      <c r="D29" s="59">
        <v>0</v>
      </c>
      <c r="E29" s="60">
        <v>2</v>
      </c>
      <c r="F29" s="46"/>
      <c r="G29" s="37"/>
      <c r="H29" s="37"/>
      <c r="I29" s="37"/>
      <c r="J29" s="37"/>
      <c r="K29" s="37"/>
      <c r="L29" s="37"/>
      <c r="M29" s="37"/>
      <c r="N29" s="47"/>
      <c r="O29" s="62"/>
      <c r="P29" s="69"/>
      <c r="Q29" s="69"/>
      <c r="R29" s="69"/>
      <c r="S29" s="69"/>
      <c r="T29" s="69"/>
      <c r="U29" s="69"/>
      <c r="V29" s="69"/>
      <c r="W29" s="69"/>
      <c r="X29" s="77"/>
      <c r="Y29" s="69"/>
      <c r="Z29" s="69"/>
      <c r="AA29" s="72"/>
      <c r="AB29" s="72"/>
      <c r="AC29" s="66"/>
      <c r="AD29" s="66"/>
      <c r="AE29" s="72"/>
      <c r="AF29" s="66"/>
      <c r="AG29" s="62"/>
      <c r="AH29" s="62"/>
      <c r="AJ29" s="74" t="str">
        <f>IF(AG25&gt;AG33,AF25,IF(AG25&lt;AG33,AF33,IF(AND(AG25=AG33,AH25&gt;AH33),AF25,IF(AND(AG25=AG33,AH25&lt;AH33),AF33,IF(AG25=AG33,"")))))</f>
        <v/>
      </c>
      <c r="AK29" s="74"/>
      <c r="AL29" s="74"/>
    </row>
    <row r="30" spans="1:40" x14ac:dyDescent="0.25">
      <c r="A30" s="72"/>
      <c r="B30" s="68"/>
      <c r="C30" s="68"/>
      <c r="D30" s="69"/>
      <c r="E30" s="69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9"/>
      <c r="Q30" s="69"/>
      <c r="R30" s="69"/>
      <c r="S30" s="69"/>
      <c r="T30" s="69" t="s">
        <v>50</v>
      </c>
      <c r="U30" s="69"/>
      <c r="V30" s="69">
        <f t="shared" ref="V30" si="10">V28+1</f>
        <v>14</v>
      </c>
      <c r="W30" s="69"/>
      <c r="X30" s="76" t="str">
        <f>P4</f>
        <v>Pays de Galles</v>
      </c>
      <c r="Y30" s="73">
        <v>0</v>
      </c>
      <c r="Z30" s="73">
        <v>0</v>
      </c>
      <c r="AA30" s="72"/>
      <c r="AB30" s="72"/>
      <c r="AC30" s="72"/>
      <c r="AD30" s="72"/>
      <c r="AE30" s="72"/>
      <c r="AF30" s="66"/>
      <c r="AG30" s="66"/>
      <c r="AH30" s="66"/>
    </row>
    <row r="31" spans="1:40" x14ac:dyDescent="0.25">
      <c r="A31" s="72"/>
      <c r="B31" s="50" t="s">
        <v>19</v>
      </c>
      <c r="C31" s="51" t="s">
        <v>20</v>
      </c>
      <c r="D31" s="52">
        <v>1</v>
      </c>
      <c r="E31" s="53">
        <v>1</v>
      </c>
      <c r="F31" s="54" t="s">
        <v>68</v>
      </c>
      <c r="G31" s="55" t="str">
        <f>Feuil1!AD34</f>
        <v>pts</v>
      </c>
      <c r="H31" s="55" t="str">
        <f>Feuil1!AE34</f>
        <v>J</v>
      </c>
      <c r="I31" s="55" t="str">
        <f>Feuil1!AF34</f>
        <v xml:space="preserve">G </v>
      </c>
      <c r="J31" s="55" t="str">
        <f>Feuil1!AG34</f>
        <v>N</v>
      </c>
      <c r="K31" s="55" t="str">
        <f>Feuil1!AH34</f>
        <v>P</v>
      </c>
      <c r="L31" s="55" t="str">
        <f>Feuil1!AI34</f>
        <v>ΔB</v>
      </c>
      <c r="M31" s="55" t="str">
        <f>Feuil1!AJ34</f>
        <v>B M</v>
      </c>
      <c r="N31" s="56" t="str">
        <f>Feuil1!AK34</f>
        <v xml:space="preserve">B E </v>
      </c>
      <c r="O31" s="62"/>
      <c r="P31" s="69"/>
      <c r="Q31" s="69"/>
      <c r="R31" s="69"/>
      <c r="S31" s="69"/>
      <c r="T31" s="69"/>
      <c r="U31" s="69"/>
      <c r="V31" s="69"/>
      <c r="W31" s="69"/>
      <c r="X31" s="77"/>
      <c r="Y31" s="69"/>
      <c r="Z31" s="69"/>
      <c r="AA31" s="72"/>
      <c r="AB31" s="74" t="str">
        <f>IF(Y30&gt;Y32,X30,IF(Y30&lt;Y32,X32,IF(AND(Y30=Y32,Z30&gt;Z32),X30,IF(AND(Y30=Y32,Z30&lt;Z32),X32,IF(Y30=Y32,"")))))</f>
        <v/>
      </c>
      <c r="AC31" s="73"/>
      <c r="AD31" s="73"/>
      <c r="AE31" s="72"/>
      <c r="AF31" s="72"/>
      <c r="AG31" s="66"/>
      <c r="AH31" s="66"/>
    </row>
    <row r="32" spans="1:40" x14ac:dyDescent="0.25">
      <c r="A32" s="72"/>
      <c r="B32" s="57" t="s">
        <v>18</v>
      </c>
      <c r="C32" s="58" t="s">
        <v>17</v>
      </c>
      <c r="D32" s="59">
        <v>0</v>
      </c>
      <c r="E32" s="60">
        <v>2</v>
      </c>
      <c r="F32" s="61" t="str">
        <f>Feuil1!AC35</f>
        <v>Belgique</v>
      </c>
      <c r="G32" s="62">
        <f>Feuil1!AD35</f>
        <v>6</v>
      </c>
      <c r="H32" s="62">
        <f>Feuil1!AE35</f>
        <v>3</v>
      </c>
      <c r="I32" s="62">
        <f>Feuil1!AF35</f>
        <v>2</v>
      </c>
      <c r="J32" s="62">
        <f>Feuil1!AG35</f>
        <v>0</v>
      </c>
      <c r="K32" s="62">
        <f>Feuil1!AH35</f>
        <v>1</v>
      </c>
      <c r="L32" s="62">
        <f>Feuil1!AI35</f>
        <v>2</v>
      </c>
      <c r="M32" s="62">
        <f>Feuil1!AJ35</f>
        <v>4</v>
      </c>
      <c r="N32" s="63">
        <f>Feuil1!AK35</f>
        <v>2</v>
      </c>
      <c r="O32" s="62"/>
      <c r="P32" s="69"/>
      <c r="Q32" s="69"/>
      <c r="R32" s="69"/>
      <c r="S32" s="69"/>
      <c r="T32" s="69" t="s">
        <v>50</v>
      </c>
      <c r="U32" s="69"/>
      <c r="V32" s="69">
        <f t="shared" ref="V32" si="11">V30+1</f>
        <v>15</v>
      </c>
      <c r="W32" s="69"/>
      <c r="X32" s="76" t="str">
        <f>P20</f>
        <v>Irlande du Nord</v>
      </c>
      <c r="Y32" s="73">
        <v>0</v>
      </c>
      <c r="Z32" s="73">
        <v>0</v>
      </c>
      <c r="AA32" s="72"/>
      <c r="AB32" s="72"/>
      <c r="AC32" s="72"/>
      <c r="AD32" s="72"/>
      <c r="AE32" s="72"/>
      <c r="AF32" s="72"/>
      <c r="AG32" s="72"/>
      <c r="AH32" s="72"/>
    </row>
    <row r="33" spans="1:37" x14ac:dyDescent="0.25">
      <c r="A33" s="72"/>
      <c r="B33" s="64" t="str">
        <f>C32</f>
        <v>Italie</v>
      </c>
      <c r="C33" s="65" t="str">
        <f>C31</f>
        <v>Suède</v>
      </c>
      <c r="D33" s="70">
        <v>1</v>
      </c>
      <c r="E33" s="67">
        <v>0</v>
      </c>
      <c r="F33" s="61" t="str">
        <f>Feuil1!AC36</f>
        <v>Italie</v>
      </c>
      <c r="G33" s="62">
        <f>Feuil1!AD36</f>
        <v>6</v>
      </c>
      <c r="H33" s="62">
        <f>Feuil1!AE36</f>
        <v>3</v>
      </c>
      <c r="I33" s="62">
        <f>Feuil1!AF36</f>
        <v>2</v>
      </c>
      <c r="J33" s="62">
        <f>Feuil1!AG36</f>
        <v>0</v>
      </c>
      <c r="K33" s="62">
        <f>Feuil1!AH36</f>
        <v>1</v>
      </c>
      <c r="L33" s="62">
        <f>Feuil1!AI36</f>
        <v>2</v>
      </c>
      <c r="M33" s="62">
        <f>Feuil1!AJ36</f>
        <v>3</v>
      </c>
      <c r="N33" s="63">
        <f>Feuil1!AK36</f>
        <v>1</v>
      </c>
      <c r="O33" s="62"/>
      <c r="P33" s="69"/>
      <c r="Q33" s="69"/>
      <c r="R33" s="69"/>
      <c r="S33" s="69"/>
      <c r="T33" s="69"/>
      <c r="U33" s="69"/>
      <c r="V33" s="69"/>
      <c r="W33" s="69"/>
      <c r="X33" s="77"/>
      <c r="Y33" s="69"/>
      <c r="Z33" s="69"/>
      <c r="AA33" s="72"/>
      <c r="AB33" s="66"/>
      <c r="AC33" s="72"/>
      <c r="AD33" s="72"/>
      <c r="AE33" s="72"/>
      <c r="AF33" s="74" t="str">
        <f>IF(AC31&gt;AC35,AB31,IF(AC31&lt;AC35,AB35,IF(AND(AC31=AC35,AD31&gt;AD35),AB31,IF(AND(AC31=AC35,AD31&lt;AD35),AB35,IF(AC31=AC35,"")))))</f>
        <v/>
      </c>
      <c r="AG33" s="73"/>
      <c r="AH33" s="73"/>
    </row>
    <row r="34" spans="1:37" x14ac:dyDescent="0.25">
      <c r="A34" s="72"/>
      <c r="B34" s="64" t="str">
        <f>B32</f>
        <v>Belgique</v>
      </c>
      <c r="C34" s="65" t="str">
        <f>B31</f>
        <v>Eire</v>
      </c>
      <c r="D34" s="70">
        <v>3</v>
      </c>
      <c r="E34" s="67">
        <v>0</v>
      </c>
      <c r="F34" s="61" t="str">
        <f>Feuil1!AC37</f>
        <v>Eire</v>
      </c>
      <c r="G34" s="62">
        <f>Feuil1!AD37</f>
        <v>4</v>
      </c>
      <c r="H34" s="62">
        <f>Feuil1!AE37</f>
        <v>3</v>
      </c>
      <c r="I34" s="62">
        <f>Feuil1!AF37</f>
        <v>1</v>
      </c>
      <c r="J34" s="62">
        <f>Feuil1!AG37</f>
        <v>1</v>
      </c>
      <c r="K34" s="62">
        <f>Feuil1!AH37</f>
        <v>1</v>
      </c>
      <c r="L34" s="62">
        <f>Feuil1!AI37</f>
        <v>-2</v>
      </c>
      <c r="M34" s="62">
        <f>Feuil1!AJ37</f>
        <v>2</v>
      </c>
      <c r="N34" s="63">
        <f>Feuil1!AK37</f>
        <v>4</v>
      </c>
      <c r="O34" s="62"/>
      <c r="P34" s="69"/>
      <c r="Q34" s="69"/>
      <c r="R34" s="69"/>
      <c r="S34" s="69"/>
      <c r="T34" s="69" t="s">
        <v>50</v>
      </c>
      <c r="U34" s="69"/>
      <c r="V34" s="69">
        <f t="shared" ref="V34" si="12">V32+1</f>
        <v>16</v>
      </c>
      <c r="W34" s="69"/>
      <c r="X34" s="76" t="str">
        <f>P8</f>
        <v>Hongrie</v>
      </c>
      <c r="Y34" s="73">
        <v>0</v>
      </c>
      <c r="Z34" s="73">
        <v>0</v>
      </c>
      <c r="AA34" s="72"/>
      <c r="AB34" s="72"/>
      <c r="AC34" s="72"/>
      <c r="AD34" s="72"/>
      <c r="AE34" s="72"/>
      <c r="AF34" s="72"/>
      <c r="AG34" s="72"/>
      <c r="AH34" s="72"/>
    </row>
    <row r="35" spans="1:37" x14ac:dyDescent="0.25">
      <c r="A35" s="72"/>
      <c r="B35" s="50" t="str">
        <f>C33</f>
        <v>Suède</v>
      </c>
      <c r="C35" s="51" t="str">
        <f>B34</f>
        <v>Belgique</v>
      </c>
      <c r="D35" s="52">
        <v>0</v>
      </c>
      <c r="E35" s="53">
        <v>1</v>
      </c>
      <c r="F35" s="61" t="str">
        <f>Feuil1!AC38</f>
        <v>Suède</v>
      </c>
      <c r="G35" s="62">
        <f>Feuil1!AD38</f>
        <v>1</v>
      </c>
      <c r="H35" s="62">
        <f>Feuil1!AE38</f>
        <v>3</v>
      </c>
      <c r="I35" s="62">
        <f>Feuil1!AF38</f>
        <v>0</v>
      </c>
      <c r="J35" s="62">
        <f>Feuil1!AG38</f>
        <v>1</v>
      </c>
      <c r="K35" s="62">
        <f>Feuil1!AH38</f>
        <v>2</v>
      </c>
      <c r="L35" s="62">
        <f>Feuil1!AI38</f>
        <v>-2</v>
      </c>
      <c r="M35" s="62">
        <f>Feuil1!AJ38</f>
        <v>1</v>
      </c>
      <c r="N35" s="63">
        <f>Feuil1!AK38</f>
        <v>3</v>
      </c>
      <c r="O35" s="62"/>
      <c r="P35" s="69"/>
      <c r="Q35" s="69"/>
      <c r="R35" s="69"/>
      <c r="S35" s="69"/>
      <c r="T35" s="69"/>
      <c r="U35" s="69"/>
      <c r="V35" s="69"/>
      <c r="W35" s="69"/>
      <c r="X35" s="77"/>
      <c r="Y35" s="69"/>
      <c r="Z35" s="69"/>
      <c r="AA35" s="72"/>
      <c r="AB35" s="74" t="str">
        <f>IF(Y34&gt;Y36,X34,IF(Y34&lt;Y36,X36,IF(AND(Y34=Y36,Z34&gt;Z36),X34,IF(AND(Y34=Y36,Z34&lt;Z36),X36,IF(Y34=Y36,"")))))</f>
        <v/>
      </c>
      <c r="AC35" s="73"/>
      <c r="AD35" s="73"/>
      <c r="AE35" s="72"/>
      <c r="AF35" s="72"/>
      <c r="AG35" s="72"/>
      <c r="AH35" s="72"/>
    </row>
    <row r="36" spans="1:37" x14ac:dyDescent="0.25">
      <c r="A36" s="72"/>
      <c r="B36" s="57" t="str">
        <f>B33</f>
        <v>Italie</v>
      </c>
      <c r="C36" s="58" t="str">
        <f>C34</f>
        <v>Eire</v>
      </c>
      <c r="D36" s="59">
        <v>0</v>
      </c>
      <c r="E36" s="60">
        <v>1</v>
      </c>
      <c r="F36" s="46"/>
      <c r="G36" s="37"/>
      <c r="H36" s="37"/>
      <c r="I36" s="37"/>
      <c r="J36" s="37"/>
      <c r="K36" s="37"/>
      <c r="L36" s="37"/>
      <c r="M36" s="37"/>
      <c r="N36" s="47"/>
      <c r="O36" s="62"/>
      <c r="P36" s="69"/>
      <c r="Q36" s="69"/>
      <c r="R36" s="69"/>
      <c r="S36" s="69"/>
      <c r="T36" s="69"/>
      <c r="U36" s="69"/>
      <c r="V36" s="69"/>
      <c r="W36" s="69"/>
      <c r="X36" s="76" t="str">
        <f>P7</f>
        <v>Belgique</v>
      </c>
      <c r="Y36" s="73">
        <v>0</v>
      </c>
      <c r="Z36" s="73">
        <v>0</v>
      </c>
      <c r="AA36" s="72"/>
      <c r="AB36" s="72"/>
      <c r="AC36" s="72"/>
      <c r="AD36" s="72"/>
      <c r="AE36" s="72"/>
      <c r="AF36" s="66"/>
      <c r="AG36" s="66"/>
      <c r="AH36" s="66"/>
    </row>
    <row r="37" spans="1:37" x14ac:dyDescent="0.25">
      <c r="A37" s="72"/>
      <c r="B37" s="68"/>
      <c r="C37" s="68"/>
      <c r="D37" s="69"/>
      <c r="E37" s="69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9"/>
      <c r="Q37" s="69"/>
      <c r="R37" s="69"/>
      <c r="S37" s="69"/>
      <c r="T37" s="69"/>
      <c r="U37" s="69"/>
      <c r="V37" s="69"/>
      <c r="W37" s="69"/>
      <c r="X37" s="72"/>
      <c r="Y37" s="69"/>
      <c r="Z37" s="69"/>
      <c r="AA37" s="72"/>
      <c r="AB37" s="72"/>
      <c r="AC37" s="72"/>
      <c r="AD37" s="72"/>
      <c r="AE37" s="72"/>
      <c r="AF37" s="66"/>
      <c r="AG37" s="62"/>
      <c r="AH37" s="62"/>
    </row>
    <row r="38" spans="1:37" x14ac:dyDescent="0.25">
      <c r="A38" s="72"/>
      <c r="B38" s="50" t="s">
        <v>24</v>
      </c>
      <c r="C38" s="51" t="s">
        <v>21</v>
      </c>
      <c r="D38" s="52">
        <v>0</v>
      </c>
      <c r="E38" s="53">
        <v>2</v>
      </c>
      <c r="F38" s="54" t="s">
        <v>69</v>
      </c>
      <c r="G38" s="55" t="str">
        <f>Feuil1!AD42</f>
        <v>pts</v>
      </c>
      <c r="H38" s="55" t="str">
        <f>Feuil1!AE42</f>
        <v>J</v>
      </c>
      <c r="I38" s="55" t="str">
        <f>Feuil1!AF42</f>
        <v xml:space="preserve">G </v>
      </c>
      <c r="J38" s="55" t="str">
        <f>Feuil1!AG42</f>
        <v>N</v>
      </c>
      <c r="K38" s="55" t="str">
        <f>Feuil1!AH42</f>
        <v>P</v>
      </c>
      <c r="L38" s="55" t="str">
        <f>Feuil1!AI42</f>
        <v>ΔB</v>
      </c>
      <c r="M38" s="55" t="str">
        <f>Feuil1!AJ42</f>
        <v>B M</v>
      </c>
      <c r="N38" s="56" t="str">
        <f>Feuil1!AK42</f>
        <v xml:space="preserve">B E </v>
      </c>
      <c r="O38" s="62"/>
      <c r="P38" s="69"/>
      <c r="Q38" s="69"/>
      <c r="R38" s="69"/>
      <c r="S38" s="69"/>
      <c r="T38" s="69"/>
      <c r="U38" s="69"/>
      <c r="V38" s="69"/>
      <c r="W38" s="69"/>
      <c r="X38" s="72"/>
      <c r="Y38" s="69"/>
      <c r="Z38" s="69"/>
      <c r="AA38" s="72"/>
      <c r="AB38" s="72"/>
      <c r="AC38" s="72"/>
      <c r="AD38" s="72"/>
      <c r="AE38" s="72"/>
      <c r="AF38" s="72"/>
    </row>
    <row r="39" spans="1:37" x14ac:dyDescent="0.25">
      <c r="A39" s="72"/>
      <c r="B39" s="57" t="s">
        <v>23</v>
      </c>
      <c r="C39" s="58" t="s">
        <v>22</v>
      </c>
      <c r="D39" s="59">
        <v>1</v>
      </c>
      <c r="E39" s="60">
        <v>1</v>
      </c>
      <c r="F39" s="61" t="str">
        <f>Feuil1!AC43</f>
        <v>Hongrie</v>
      </c>
      <c r="G39" s="62">
        <f>Feuil1!AD43</f>
        <v>5</v>
      </c>
      <c r="H39" s="62">
        <f>Feuil1!AE43</f>
        <v>3</v>
      </c>
      <c r="I39" s="62">
        <f>Feuil1!AF43</f>
        <v>1</v>
      </c>
      <c r="J39" s="62">
        <f>Feuil1!AG43</f>
        <v>2</v>
      </c>
      <c r="K39" s="62">
        <f>Feuil1!AH43</f>
        <v>0</v>
      </c>
      <c r="L39" s="62">
        <f>Feuil1!AI43</f>
        <v>2</v>
      </c>
      <c r="M39" s="62">
        <f>Feuil1!AJ43</f>
        <v>6</v>
      </c>
      <c r="N39" s="63">
        <f>Feuil1!AK43</f>
        <v>4</v>
      </c>
      <c r="O39" s="62"/>
      <c r="P39" s="69"/>
      <c r="Q39" s="69"/>
      <c r="R39" s="69"/>
      <c r="S39" s="69"/>
      <c r="T39" s="69"/>
      <c r="U39" s="69"/>
      <c r="V39" s="69"/>
      <c r="W39" s="69"/>
      <c r="X39" s="72"/>
      <c r="Y39" s="69"/>
      <c r="Z39" s="69"/>
      <c r="AA39" s="72"/>
      <c r="AB39" s="72"/>
      <c r="AC39" s="72"/>
      <c r="AD39" s="72"/>
      <c r="AE39" s="72"/>
      <c r="AF39" s="72"/>
    </row>
    <row r="40" spans="1:37" x14ac:dyDescent="0.25">
      <c r="A40" s="72"/>
      <c r="B40" s="64" t="str">
        <f>C39</f>
        <v>Islande</v>
      </c>
      <c r="C40" s="65" t="str">
        <f>C38</f>
        <v>Hongrie</v>
      </c>
      <c r="D40" s="70">
        <v>1</v>
      </c>
      <c r="E40" s="67">
        <v>1</v>
      </c>
      <c r="F40" s="61" t="str">
        <f>Feuil1!AC44</f>
        <v>Islande</v>
      </c>
      <c r="G40" s="62">
        <f>Feuil1!AD44</f>
        <v>5</v>
      </c>
      <c r="H40" s="62">
        <f>Feuil1!AE44</f>
        <v>3</v>
      </c>
      <c r="I40" s="62">
        <f>Feuil1!AF44</f>
        <v>1</v>
      </c>
      <c r="J40" s="62">
        <f>Feuil1!AG44</f>
        <v>2</v>
      </c>
      <c r="K40" s="62">
        <f>Feuil1!AH44</f>
        <v>0</v>
      </c>
      <c r="L40" s="62">
        <f>Feuil1!AI44</f>
        <v>1</v>
      </c>
      <c r="M40" s="62">
        <f>Feuil1!AJ44</f>
        <v>4</v>
      </c>
      <c r="N40" s="63">
        <f>Feuil1!AK44</f>
        <v>3</v>
      </c>
      <c r="O40" s="62"/>
      <c r="P40" s="69"/>
      <c r="Q40" s="69"/>
      <c r="R40" s="69"/>
      <c r="S40" s="69"/>
      <c r="T40" s="69"/>
      <c r="U40" s="69"/>
      <c r="V40" s="69"/>
      <c r="W40" s="69"/>
      <c r="X40" s="72"/>
      <c r="Y40" s="69"/>
      <c r="Z40" s="69"/>
      <c r="AA40" s="72"/>
      <c r="AB40" s="72"/>
      <c r="AC40" s="72"/>
      <c r="AD40" s="72"/>
      <c r="AE40" s="72"/>
      <c r="AF40" s="72"/>
    </row>
    <row r="41" spans="1:37" x14ac:dyDescent="0.25">
      <c r="A41" s="72"/>
      <c r="B41" s="64" t="str">
        <f>B39</f>
        <v>Portugal</v>
      </c>
      <c r="C41" s="65" t="str">
        <f>B38</f>
        <v>Autriche</v>
      </c>
      <c r="D41" s="70">
        <v>0</v>
      </c>
      <c r="E41" s="67">
        <v>0</v>
      </c>
      <c r="F41" s="61" t="str">
        <f>Feuil1!AC45</f>
        <v>Portugal</v>
      </c>
      <c r="G41" s="62">
        <f>Feuil1!AD45</f>
        <v>3</v>
      </c>
      <c r="H41" s="62">
        <f>Feuil1!AE45</f>
        <v>3</v>
      </c>
      <c r="I41" s="62">
        <f>Feuil1!AF45</f>
        <v>0</v>
      </c>
      <c r="J41" s="62">
        <f>Feuil1!AG45</f>
        <v>3</v>
      </c>
      <c r="K41" s="62">
        <f>Feuil1!AH45</f>
        <v>0</v>
      </c>
      <c r="L41" s="62">
        <f>Feuil1!AI45</f>
        <v>0</v>
      </c>
      <c r="M41" s="62">
        <f>Feuil1!AJ45</f>
        <v>4</v>
      </c>
      <c r="N41" s="63">
        <f>Feuil1!AK45</f>
        <v>4</v>
      </c>
      <c r="O41" s="62"/>
      <c r="P41" s="69"/>
      <c r="Q41" s="69"/>
      <c r="R41" s="69"/>
      <c r="S41" s="69"/>
      <c r="T41" s="69"/>
      <c r="U41" s="69"/>
      <c r="V41" s="69"/>
      <c r="W41" s="69"/>
      <c r="X41" s="72"/>
      <c r="Y41" s="69"/>
      <c r="Z41" s="69"/>
      <c r="AA41" s="72"/>
      <c r="AB41" s="72"/>
      <c r="AC41" s="72"/>
      <c r="AD41" s="72"/>
      <c r="AE41" s="72"/>
      <c r="AF41" s="72"/>
    </row>
    <row r="42" spans="1:37" x14ac:dyDescent="0.25">
      <c r="A42" s="72"/>
      <c r="B42" s="50" t="str">
        <f>C40</f>
        <v>Hongrie</v>
      </c>
      <c r="C42" s="51" t="str">
        <f>B41</f>
        <v>Portugal</v>
      </c>
      <c r="D42" s="52">
        <v>3</v>
      </c>
      <c r="E42" s="53">
        <v>3</v>
      </c>
      <c r="F42" s="61" t="str">
        <f>Feuil1!AC46</f>
        <v>Autriche</v>
      </c>
      <c r="G42" s="62">
        <f>Feuil1!AD46</f>
        <v>1</v>
      </c>
      <c r="H42" s="62">
        <f>Feuil1!AE46</f>
        <v>3</v>
      </c>
      <c r="I42" s="62">
        <f>Feuil1!AF46</f>
        <v>0</v>
      </c>
      <c r="J42" s="62">
        <f>Feuil1!AG46</f>
        <v>1</v>
      </c>
      <c r="K42" s="62">
        <f>Feuil1!AH46</f>
        <v>2</v>
      </c>
      <c r="L42" s="62">
        <f>Feuil1!AI46</f>
        <v>-3</v>
      </c>
      <c r="M42" s="62">
        <f>Feuil1!AJ46</f>
        <v>1</v>
      </c>
      <c r="N42" s="63">
        <f>Feuil1!AK46</f>
        <v>4</v>
      </c>
      <c r="O42" s="62"/>
      <c r="P42" s="69"/>
      <c r="Q42" s="69"/>
      <c r="R42" s="69"/>
      <c r="S42" s="69"/>
      <c r="T42" s="69"/>
      <c r="U42" s="69"/>
      <c r="V42" s="69"/>
      <c r="W42" s="69"/>
      <c r="X42" s="72"/>
      <c r="Y42" s="69"/>
      <c r="Z42" s="69"/>
      <c r="AA42" s="72"/>
      <c r="AB42" s="72"/>
      <c r="AC42" s="72"/>
      <c r="AD42" s="72"/>
      <c r="AE42" s="72"/>
      <c r="AF42" s="72"/>
    </row>
    <row r="43" spans="1:37" x14ac:dyDescent="0.25">
      <c r="A43" s="72"/>
      <c r="B43" s="57" t="str">
        <f>B40</f>
        <v>Islande</v>
      </c>
      <c r="C43" s="58" t="str">
        <f>C41</f>
        <v>Autriche</v>
      </c>
      <c r="D43" s="59">
        <v>2</v>
      </c>
      <c r="E43" s="60">
        <v>1</v>
      </c>
      <c r="F43" s="46"/>
      <c r="G43" s="37"/>
      <c r="H43" s="37"/>
      <c r="I43" s="37"/>
      <c r="J43" s="37"/>
      <c r="K43" s="37"/>
      <c r="L43" s="37"/>
      <c r="M43" s="37"/>
      <c r="N43" s="47"/>
      <c r="O43" s="62"/>
      <c r="P43" s="69"/>
      <c r="Q43" s="69"/>
      <c r="R43" s="69"/>
      <c r="S43" s="69"/>
      <c r="T43" s="69"/>
      <c r="U43" s="69"/>
      <c r="V43" s="69"/>
      <c r="W43" s="69"/>
      <c r="X43" s="72"/>
      <c r="Y43" s="69"/>
      <c r="Z43" s="69"/>
      <c r="AA43" s="72"/>
      <c r="AB43" s="72"/>
      <c r="AC43" s="72"/>
      <c r="AD43" s="72"/>
      <c r="AE43" s="72"/>
      <c r="AF43" s="72"/>
    </row>
    <row r="44" spans="1:37" x14ac:dyDescent="0.25">
      <c r="A44" s="72"/>
      <c r="B44" s="68"/>
      <c r="C44" s="68"/>
      <c r="D44" s="69"/>
      <c r="E44" s="69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9"/>
      <c r="Q44" s="69"/>
      <c r="R44" s="69"/>
      <c r="S44" s="69"/>
      <c r="T44" s="69"/>
      <c r="U44" s="69"/>
      <c r="V44" s="69"/>
      <c r="W44" s="69"/>
      <c r="X44" s="72"/>
      <c r="Y44" s="69"/>
      <c r="Z44" s="69"/>
      <c r="AA44" s="72"/>
      <c r="AB44" s="72"/>
      <c r="AC44" s="72"/>
      <c r="AD44" s="72"/>
      <c r="AE44" s="72"/>
      <c r="AF44" s="72"/>
    </row>
    <row r="45" spans="1:37" x14ac:dyDescent="0.25">
      <c r="A45" s="72"/>
      <c r="B45" s="68"/>
      <c r="C45" s="50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3"/>
      <c r="Y45" s="69"/>
      <c r="Z45" s="69"/>
      <c r="AA45" s="72"/>
      <c r="AB45" s="72"/>
      <c r="AC45" s="72"/>
      <c r="AD45" s="72"/>
      <c r="AE45" s="72"/>
      <c r="AF45" s="72"/>
    </row>
    <row r="46" spans="1:37" ht="18.75" x14ac:dyDescent="0.3">
      <c r="A46" s="72"/>
      <c r="B46" s="68"/>
      <c r="C46" s="64"/>
      <c r="D46" s="105" t="s">
        <v>72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91"/>
      <c r="X46" s="107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</row>
    <row r="47" spans="1:37" s="114" customFormat="1" ht="18.75" x14ac:dyDescent="0.3">
      <c r="A47" s="111"/>
      <c r="B47" s="112"/>
      <c r="C47" s="113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28"/>
      <c r="X47" s="107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</row>
    <row r="48" spans="1:37" s="114" customFormat="1" ht="18.75" x14ac:dyDescent="0.3">
      <c r="A48" s="111"/>
      <c r="B48" s="112"/>
      <c r="C48" s="113"/>
      <c r="D48" s="115" t="s">
        <v>73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6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06"/>
    </row>
    <row r="49" spans="1:37" s="114" customFormat="1" ht="18.75" x14ac:dyDescent="0.3">
      <c r="A49" s="111"/>
      <c r="B49" s="112"/>
      <c r="C49" s="113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28"/>
      <c r="X49" s="107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</row>
    <row r="50" spans="1:37" x14ac:dyDescent="0.25">
      <c r="C50" s="108"/>
      <c r="D50" s="91"/>
      <c r="E50" s="91"/>
      <c r="F50" s="91"/>
      <c r="G50" s="91" t="s">
        <v>11</v>
      </c>
      <c r="H50" s="91" t="s">
        <v>7</v>
      </c>
      <c r="I50" s="91" t="s">
        <v>8</v>
      </c>
      <c r="J50" s="91" t="s">
        <v>9</v>
      </c>
      <c r="K50" s="91" t="s">
        <v>10</v>
      </c>
      <c r="L50" s="91" t="s">
        <v>36</v>
      </c>
      <c r="M50" s="91" t="s">
        <v>25</v>
      </c>
      <c r="N50" s="91" t="s">
        <v>26</v>
      </c>
      <c r="O50" s="91"/>
      <c r="P50" s="91"/>
      <c r="Q50" s="91"/>
      <c r="R50" s="91"/>
      <c r="S50" s="91"/>
      <c r="T50" s="91"/>
      <c r="U50" s="91"/>
      <c r="V50" s="91"/>
      <c r="W50" s="91"/>
      <c r="X50" s="4"/>
    </row>
    <row r="51" spans="1:37" ht="15.75" x14ac:dyDescent="0.25">
      <c r="C51" s="108"/>
      <c r="D51" s="91"/>
      <c r="E51" s="93">
        <v>1</v>
      </c>
      <c r="F51" s="93" t="s">
        <v>0</v>
      </c>
      <c r="G51" s="93">
        <v>7</v>
      </c>
      <c r="H51" s="93">
        <v>3</v>
      </c>
      <c r="I51" s="93">
        <v>2</v>
      </c>
      <c r="J51" s="93">
        <v>1</v>
      </c>
      <c r="K51" s="93">
        <v>0</v>
      </c>
      <c r="L51" s="93">
        <v>3</v>
      </c>
      <c r="M51" s="93">
        <v>4</v>
      </c>
      <c r="N51" s="93">
        <v>1</v>
      </c>
      <c r="O51" s="104"/>
      <c r="P51" s="104"/>
      <c r="Q51" s="104"/>
      <c r="R51" s="104"/>
      <c r="S51" s="104"/>
      <c r="T51" s="104"/>
      <c r="U51" s="104"/>
      <c r="V51" s="104"/>
      <c r="W51" s="104"/>
      <c r="X51" s="109"/>
      <c r="Y51" s="104"/>
      <c r="Z51" s="104"/>
    </row>
    <row r="52" spans="1:37" ht="15.75" x14ac:dyDescent="0.25">
      <c r="C52" s="108"/>
      <c r="D52" s="91"/>
      <c r="E52" s="94">
        <f>E51+1</f>
        <v>2</v>
      </c>
      <c r="F52" s="94" t="s">
        <v>12</v>
      </c>
      <c r="G52" s="94">
        <v>7</v>
      </c>
      <c r="H52" s="94">
        <v>3</v>
      </c>
      <c r="I52" s="94">
        <v>2</v>
      </c>
      <c r="J52" s="94">
        <v>1</v>
      </c>
      <c r="K52" s="94">
        <v>0</v>
      </c>
      <c r="L52" s="94">
        <v>3</v>
      </c>
      <c r="M52" s="94">
        <v>3</v>
      </c>
      <c r="N52" s="94">
        <v>0</v>
      </c>
      <c r="O52" s="104"/>
      <c r="P52" s="104"/>
      <c r="Q52" s="104"/>
      <c r="R52" s="104"/>
      <c r="S52" s="104"/>
      <c r="T52" s="104"/>
      <c r="U52" s="104"/>
      <c r="V52" s="104"/>
      <c r="W52" s="104"/>
      <c r="X52" s="109"/>
      <c r="Y52" s="104"/>
      <c r="Z52" s="104"/>
    </row>
    <row r="53" spans="1:37" ht="15.75" x14ac:dyDescent="0.25">
      <c r="C53" s="108"/>
      <c r="D53" s="91"/>
      <c r="E53" s="93">
        <f>E52+1</f>
        <v>3</v>
      </c>
      <c r="F53" s="93" t="s">
        <v>15</v>
      </c>
      <c r="G53" s="93">
        <v>7</v>
      </c>
      <c r="H53" s="93">
        <v>3</v>
      </c>
      <c r="I53" s="93">
        <v>2</v>
      </c>
      <c r="J53" s="93">
        <v>1</v>
      </c>
      <c r="K53" s="93">
        <v>0</v>
      </c>
      <c r="L53" s="93">
        <v>2</v>
      </c>
      <c r="M53" s="93">
        <v>5</v>
      </c>
      <c r="N53" s="93">
        <v>3</v>
      </c>
      <c r="O53" s="104"/>
      <c r="P53" s="104"/>
      <c r="Q53" s="104"/>
      <c r="R53" s="104"/>
      <c r="S53" s="104"/>
      <c r="T53" s="104"/>
      <c r="U53" s="104"/>
      <c r="V53" s="104"/>
      <c r="W53" s="104"/>
      <c r="X53" s="109"/>
      <c r="Y53" s="104"/>
      <c r="Z53" s="104"/>
    </row>
    <row r="54" spans="1:37" ht="15.75" x14ac:dyDescent="0.25">
      <c r="C54" s="108"/>
      <c r="D54" s="91"/>
      <c r="E54" s="94">
        <f>E53+1</f>
        <v>4</v>
      </c>
      <c r="F54" s="94" t="s">
        <v>13</v>
      </c>
      <c r="G54" s="94">
        <v>7</v>
      </c>
      <c r="H54" s="94">
        <v>3</v>
      </c>
      <c r="I54" s="94">
        <v>2</v>
      </c>
      <c r="J54" s="94">
        <v>1</v>
      </c>
      <c r="K54" s="94">
        <v>0</v>
      </c>
      <c r="L54" s="94">
        <v>2</v>
      </c>
      <c r="M54" s="94">
        <v>2</v>
      </c>
      <c r="N54" s="94">
        <v>0</v>
      </c>
      <c r="O54" s="104"/>
      <c r="P54" s="104"/>
      <c r="Q54" s="104"/>
      <c r="R54" s="104"/>
      <c r="S54" s="104"/>
      <c r="T54" s="104"/>
      <c r="U54" s="104"/>
      <c r="V54" s="104"/>
      <c r="W54" s="104"/>
      <c r="X54" s="109"/>
      <c r="Y54" s="104"/>
      <c r="Z54" s="104"/>
    </row>
    <row r="55" spans="1:37" ht="15.75" x14ac:dyDescent="0.25">
      <c r="C55" s="108"/>
      <c r="D55" s="91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104"/>
      <c r="P55" s="104"/>
      <c r="Q55" s="104"/>
      <c r="R55" s="104"/>
      <c r="S55" s="104"/>
      <c r="T55" s="104"/>
      <c r="U55" s="104"/>
      <c r="V55" s="104"/>
      <c r="W55" s="104"/>
      <c r="X55" s="109"/>
      <c r="Y55" s="104"/>
      <c r="Z55" s="104"/>
    </row>
    <row r="56" spans="1:37" ht="15.75" x14ac:dyDescent="0.25">
      <c r="C56" s="108"/>
      <c r="D56" s="91"/>
      <c r="E56" s="94">
        <f>E54+1</f>
        <v>5</v>
      </c>
      <c r="F56" s="94" t="s">
        <v>29</v>
      </c>
      <c r="G56" s="94">
        <v>6</v>
      </c>
      <c r="H56" s="94">
        <v>3</v>
      </c>
      <c r="I56" s="94">
        <v>2</v>
      </c>
      <c r="J56" s="94">
        <v>0</v>
      </c>
      <c r="K56" s="94">
        <v>1</v>
      </c>
      <c r="L56" s="94">
        <v>3</v>
      </c>
      <c r="M56" s="94">
        <v>6</v>
      </c>
      <c r="N56" s="94">
        <v>3</v>
      </c>
      <c r="O56" s="104"/>
      <c r="P56" s="104"/>
      <c r="Q56" s="104"/>
      <c r="R56" s="104"/>
      <c r="S56" s="104"/>
      <c r="T56" s="104"/>
      <c r="U56" s="104"/>
      <c r="V56" s="104"/>
      <c r="W56" s="104"/>
      <c r="X56" s="109"/>
      <c r="Y56" s="104"/>
      <c r="Z56" s="104"/>
    </row>
    <row r="57" spans="1:37" ht="15.75" x14ac:dyDescent="0.25">
      <c r="C57" s="108"/>
      <c r="D57" s="91"/>
      <c r="E57" s="93">
        <f>E56+1</f>
        <v>6</v>
      </c>
      <c r="F57" s="93" t="s">
        <v>16</v>
      </c>
      <c r="G57" s="93">
        <v>6</v>
      </c>
      <c r="H57" s="93">
        <v>3</v>
      </c>
      <c r="I57" s="93">
        <v>2</v>
      </c>
      <c r="J57" s="93">
        <v>0</v>
      </c>
      <c r="K57" s="93">
        <v>1</v>
      </c>
      <c r="L57" s="93">
        <v>3</v>
      </c>
      <c r="M57" s="93">
        <v>5</v>
      </c>
      <c r="N57" s="93">
        <v>2</v>
      </c>
      <c r="O57" s="104"/>
      <c r="P57" s="104"/>
      <c r="Q57" s="104"/>
      <c r="R57" s="104"/>
      <c r="S57" s="104"/>
      <c r="T57" s="104"/>
      <c r="U57" s="104"/>
      <c r="V57" s="104"/>
      <c r="W57" s="104"/>
      <c r="X57" s="109"/>
      <c r="Y57" s="104"/>
      <c r="Z57" s="104"/>
    </row>
    <row r="58" spans="1:37" ht="15.75" x14ac:dyDescent="0.25">
      <c r="C58" s="108"/>
      <c r="D58" s="91"/>
      <c r="E58" s="94">
        <f>E57+1</f>
        <v>7</v>
      </c>
      <c r="F58" s="94" t="s">
        <v>18</v>
      </c>
      <c r="G58" s="94">
        <v>6</v>
      </c>
      <c r="H58" s="94">
        <v>3</v>
      </c>
      <c r="I58" s="94">
        <v>2</v>
      </c>
      <c r="J58" s="94">
        <v>0</v>
      </c>
      <c r="K58" s="94">
        <v>1</v>
      </c>
      <c r="L58" s="94">
        <v>2</v>
      </c>
      <c r="M58" s="94">
        <v>4</v>
      </c>
      <c r="N58" s="94">
        <v>2</v>
      </c>
      <c r="O58" s="104"/>
      <c r="P58" s="104"/>
      <c r="Q58" s="104"/>
      <c r="R58" s="104"/>
      <c r="S58" s="104"/>
      <c r="T58" s="104"/>
      <c r="U58" s="104"/>
      <c r="V58" s="104"/>
      <c r="W58" s="104"/>
      <c r="X58" s="109"/>
      <c r="Y58" s="104"/>
      <c r="Z58" s="104"/>
    </row>
    <row r="59" spans="1:37" ht="15.75" x14ac:dyDescent="0.25">
      <c r="C59" s="108"/>
      <c r="D59" s="91"/>
      <c r="E59" s="93">
        <f>E58+1</f>
        <v>8</v>
      </c>
      <c r="F59" s="93" t="s">
        <v>17</v>
      </c>
      <c r="G59" s="93">
        <v>6</v>
      </c>
      <c r="H59" s="93">
        <v>3</v>
      </c>
      <c r="I59" s="93">
        <v>2</v>
      </c>
      <c r="J59" s="93">
        <v>0</v>
      </c>
      <c r="K59" s="93">
        <v>1</v>
      </c>
      <c r="L59" s="93">
        <v>2</v>
      </c>
      <c r="M59" s="93">
        <v>3</v>
      </c>
      <c r="N59" s="93">
        <v>1</v>
      </c>
      <c r="O59" s="104"/>
      <c r="P59" s="104"/>
      <c r="Q59" s="104"/>
      <c r="R59" s="104"/>
      <c r="S59" s="104"/>
      <c r="T59" s="104"/>
      <c r="U59" s="104"/>
      <c r="V59" s="104"/>
      <c r="W59" s="104"/>
      <c r="X59" s="109"/>
      <c r="Y59" s="104"/>
      <c r="Z59" s="104"/>
    </row>
    <row r="60" spans="1:37" ht="15.75" x14ac:dyDescent="0.25">
      <c r="C60" s="108"/>
      <c r="D60" s="91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104"/>
      <c r="P60" s="104"/>
      <c r="Q60" s="104"/>
      <c r="R60" s="104"/>
      <c r="S60" s="104"/>
      <c r="T60" s="104"/>
      <c r="U60" s="104"/>
      <c r="V60" s="104"/>
      <c r="W60" s="104"/>
      <c r="X60" s="109"/>
      <c r="Y60" s="104"/>
      <c r="Z60" s="104"/>
    </row>
    <row r="61" spans="1:37" ht="15.75" x14ac:dyDescent="0.25">
      <c r="C61" s="108"/>
      <c r="D61" s="91"/>
      <c r="E61" s="93">
        <f>E59+1</f>
        <v>9</v>
      </c>
      <c r="F61" s="93" t="s">
        <v>21</v>
      </c>
      <c r="G61" s="93">
        <v>5</v>
      </c>
      <c r="H61" s="93">
        <v>3</v>
      </c>
      <c r="I61" s="93">
        <v>1</v>
      </c>
      <c r="J61" s="93">
        <v>2</v>
      </c>
      <c r="K61" s="93">
        <v>0</v>
      </c>
      <c r="L61" s="93">
        <v>2</v>
      </c>
      <c r="M61" s="93">
        <v>6</v>
      </c>
      <c r="N61" s="93">
        <v>4</v>
      </c>
      <c r="O61" s="104"/>
      <c r="P61" s="104"/>
      <c r="Q61" s="104"/>
      <c r="R61" s="104"/>
      <c r="S61" s="104"/>
      <c r="T61" s="104"/>
      <c r="U61" s="104"/>
      <c r="V61" s="104"/>
      <c r="W61" s="104"/>
      <c r="X61" s="109"/>
      <c r="Y61" s="104"/>
      <c r="Z61" s="104"/>
    </row>
    <row r="62" spans="1:37" ht="15.75" x14ac:dyDescent="0.25">
      <c r="C62" s="108"/>
      <c r="D62" s="91"/>
      <c r="E62" s="94">
        <f>E61+1</f>
        <v>10</v>
      </c>
      <c r="F62" s="94" t="s">
        <v>22</v>
      </c>
      <c r="G62" s="94">
        <v>5</v>
      </c>
      <c r="H62" s="94">
        <v>3</v>
      </c>
      <c r="I62" s="94">
        <v>1</v>
      </c>
      <c r="J62" s="94">
        <v>2</v>
      </c>
      <c r="K62" s="94">
        <v>0</v>
      </c>
      <c r="L62" s="94">
        <v>1</v>
      </c>
      <c r="M62" s="94">
        <v>4</v>
      </c>
      <c r="N62" s="94">
        <v>3</v>
      </c>
      <c r="O62" s="104"/>
      <c r="P62" s="104"/>
      <c r="Q62" s="104"/>
      <c r="R62" s="104"/>
      <c r="S62" s="104"/>
      <c r="T62" s="104"/>
      <c r="U62" s="104"/>
      <c r="V62" s="104"/>
      <c r="W62" s="104"/>
      <c r="X62" s="109"/>
      <c r="Y62" s="104"/>
      <c r="Z62" s="104"/>
    </row>
    <row r="63" spans="1:37" ht="15.75" x14ac:dyDescent="0.25">
      <c r="C63" s="108"/>
      <c r="D63" s="91"/>
      <c r="E63" s="93">
        <f>E62+1</f>
        <v>11</v>
      </c>
      <c r="F63" s="93" t="s">
        <v>4</v>
      </c>
      <c r="G63" s="93">
        <v>5</v>
      </c>
      <c r="H63" s="93">
        <v>3</v>
      </c>
      <c r="I63" s="93">
        <v>1</v>
      </c>
      <c r="J63" s="93">
        <v>2</v>
      </c>
      <c r="K63" s="93">
        <v>0</v>
      </c>
      <c r="L63" s="93">
        <v>1</v>
      </c>
      <c r="M63" s="93">
        <v>3</v>
      </c>
      <c r="N63" s="93">
        <v>2</v>
      </c>
      <c r="O63" s="104"/>
      <c r="P63" s="104"/>
      <c r="Q63" s="104"/>
      <c r="R63" s="104"/>
      <c r="S63" s="104"/>
      <c r="T63" s="104"/>
      <c r="U63" s="104"/>
      <c r="V63" s="104"/>
      <c r="W63" s="104"/>
      <c r="X63" s="109"/>
      <c r="Y63" s="104"/>
      <c r="Z63" s="104"/>
    </row>
    <row r="64" spans="1:37" ht="15.75" x14ac:dyDescent="0.25">
      <c r="C64" s="108"/>
      <c r="D64" s="91"/>
      <c r="E64" s="94">
        <f>E63+1</f>
        <v>12</v>
      </c>
      <c r="F64" s="94" t="s">
        <v>1</v>
      </c>
      <c r="G64" s="94">
        <v>5</v>
      </c>
      <c r="H64" s="94">
        <v>3</v>
      </c>
      <c r="I64" s="94">
        <v>1</v>
      </c>
      <c r="J64" s="94">
        <v>2</v>
      </c>
      <c r="K64" s="94">
        <v>0</v>
      </c>
      <c r="L64" s="94">
        <v>1</v>
      </c>
      <c r="M64" s="94">
        <v>2</v>
      </c>
      <c r="N64" s="94">
        <v>1</v>
      </c>
      <c r="O64" s="104"/>
      <c r="P64" s="104"/>
      <c r="Q64" s="104"/>
      <c r="R64" s="104"/>
      <c r="S64" s="104"/>
      <c r="T64" s="104"/>
      <c r="U64" s="104"/>
      <c r="V64" s="104"/>
      <c r="W64" s="104"/>
      <c r="X64" s="109"/>
      <c r="Y64" s="104"/>
      <c r="Z64" s="104"/>
    </row>
    <row r="65" spans="3:26" ht="15.75" x14ac:dyDescent="0.25">
      <c r="C65" s="108"/>
      <c r="D65" s="91"/>
      <c r="E65" s="93">
        <f>E64+1</f>
        <v>13</v>
      </c>
      <c r="F65" s="93" t="s">
        <v>5</v>
      </c>
      <c r="G65" s="93">
        <v>4</v>
      </c>
      <c r="H65" s="93">
        <v>3</v>
      </c>
      <c r="I65" s="93">
        <v>1</v>
      </c>
      <c r="J65" s="93">
        <v>1</v>
      </c>
      <c r="K65" s="93">
        <v>1</v>
      </c>
      <c r="L65" s="93">
        <v>0</v>
      </c>
      <c r="M65" s="93">
        <v>3</v>
      </c>
      <c r="N65" s="93">
        <v>3</v>
      </c>
      <c r="O65" s="104"/>
      <c r="P65" s="104"/>
      <c r="Q65" s="104"/>
      <c r="R65" s="104"/>
      <c r="S65" s="104"/>
      <c r="T65" s="104"/>
      <c r="U65" s="104"/>
      <c r="V65" s="104"/>
      <c r="W65" s="104"/>
      <c r="X65" s="109"/>
      <c r="Y65" s="104"/>
      <c r="Z65" s="104"/>
    </row>
    <row r="66" spans="3:26" ht="15.75" x14ac:dyDescent="0.25">
      <c r="C66" s="108"/>
      <c r="D66" s="91"/>
      <c r="E66" s="94">
        <f t="shared" ref="E66:E73" si="13">E65+1</f>
        <v>14</v>
      </c>
      <c r="F66" s="94" t="s">
        <v>19</v>
      </c>
      <c r="G66" s="94">
        <v>4</v>
      </c>
      <c r="H66" s="94">
        <v>3</v>
      </c>
      <c r="I66" s="94">
        <v>1</v>
      </c>
      <c r="J66" s="94">
        <v>1</v>
      </c>
      <c r="K66" s="94">
        <v>1</v>
      </c>
      <c r="L66" s="94">
        <v>-2</v>
      </c>
      <c r="M66" s="94">
        <v>2</v>
      </c>
      <c r="N66" s="94">
        <v>4</v>
      </c>
      <c r="O66" s="104"/>
      <c r="P66" s="104"/>
      <c r="Q66" s="104"/>
      <c r="R66" s="104"/>
      <c r="S66" s="104"/>
      <c r="T66" s="104"/>
      <c r="U66" s="104"/>
      <c r="V66" s="104"/>
      <c r="W66" s="104"/>
      <c r="X66" s="109"/>
      <c r="Y66" s="104"/>
      <c r="Z66" s="104"/>
    </row>
    <row r="67" spans="3:26" ht="15.75" x14ac:dyDescent="0.25">
      <c r="C67" s="108"/>
      <c r="D67" s="91"/>
      <c r="E67" s="93">
        <f t="shared" si="13"/>
        <v>15</v>
      </c>
      <c r="F67" s="93" t="s">
        <v>23</v>
      </c>
      <c r="G67" s="93">
        <v>3</v>
      </c>
      <c r="H67" s="93">
        <v>3</v>
      </c>
      <c r="I67" s="93">
        <v>0</v>
      </c>
      <c r="J67" s="93">
        <v>3</v>
      </c>
      <c r="K67" s="93">
        <v>0</v>
      </c>
      <c r="L67" s="93">
        <v>0</v>
      </c>
      <c r="M67" s="93">
        <v>4</v>
      </c>
      <c r="N67" s="93">
        <v>4</v>
      </c>
      <c r="O67" s="104"/>
      <c r="P67" s="104"/>
      <c r="Q67" s="104"/>
      <c r="R67" s="104"/>
      <c r="S67" s="104"/>
      <c r="T67" s="104"/>
      <c r="U67" s="104"/>
      <c r="V67" s="104"/>
      <c r="W67" s="104"/>
      <c r="X67" s="109"/>
      <c r="Y67" s="104"/>
      <c r="Z67" s="104"/>
    </row>
    <row r="68" spans="3:26" ht="15.75" x14ac:dyDescent="0.25">
      <c r="C68" s="108"/>
      <c r="D68" s="91"/>
      <c r="E68" s="94">
        <f t="shared" si="13"/>
        <v>16</v>
      </c>
      <c r="F68" s="94" t="s">
        <v>41</v>
      </c>
      <c r="G68" s="94">
        <v>3</v>
      </c>
      <c r="H68" s="94">
        <v>3</v>
      </c>
      <c r="I68" s="94">
        <v>1</v>
      </c>
      <c r="J68" s="94">
        <v>0</v>
      </c>
      <c r="K68" s="94">
        <v>2</v>
      </c>
      <c r="L68" s="94">
        <v>0</v>
      </c>
      <c r="M68" s="94">
        <v>2</v>
      </c>
      <c r="N68" s="94">
        <v>2</v>
      </c>
      <c r="O68" s="104"/>
      <c r="P68" s="104"/>
      <c r="Q68" s="104"/>
      <c r="R68" s="104"/>
      <c r="S68" s="104"/>
      <c r="T68" s="104"/>
      <c r="U68" s="104"/>
      <c r="V68" s="104"/>
      <c r="W68" s="104"/>
      <c r="X68" s="109"/>
      <c r="Y68" s="104"/>
      <c r="Z68" s="104"/>
    </row>
    <row r="69" spans="3:26" ht="15.75" x14ac:dyDescent="0.25">
      <c r="C69" s="108"/>
      <c r="D69" s="91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104"/>
      <c r="P69" s="104"/>
      <c r="Q69" s="104"/>
      <c r="R69" s="104"/>
      <c r="S69" s="104"/>
      <c r="T69" s="104"/>
      <c r="U69" s="104"/>
      <c r="V69" s="104"/>
      <c r="W69" s="104"/>
      <c r="X69" s="109"/>
      <c r="Y69" s="104"/>
      <c r="Z69" s="104"/>
    </row>
    <row r="70" spans="3:26" ht="15.75" x14ac:dyDescent="0.25">
      <c r="C70" s="108"/>
      <c r="D70" s="91"/>
      <c r="E70" s="94">
        <f>E68+1</f>
        <v>17</v>
      </c>
      <c r="F70" s="94" t="s">
        <v>40</v>
      </c>
      <c r="G70" s="94">
        <v>3</v>
      </c>
      <c r="H70" s="94">
        <v>3</v>
      </c>
      <c r="I70" s="94">
        <v>1</v>
      </c>
      <c r="J70" s="94">
        <v>0</v>
      </c>
      <c r="K70" s="94">
        <v>2</v>
      </c>
      <c r="L70" s="94">
        <v>-2</v>
      </c>
      <c r="M70" s="94">
        <v>2</v>
      </c>
      <c r="N70" s="94">
        <v>4</v>
      </c>
      <c r="O70" s="104"/>
      <c r="P70" s="104"/>
      <c r="Q70" s="104"/>
      <c r="R70" s="104"/>
      <c r="S70" s="104"/>
      <c r="T70" s="104"/>
      <c r="U70" s="104"/>
      <c r="V70" s="104"/>
      <c r="W70" s="104"/>
      <c r="X70" s="109"/>
      <c r="Y70" s="104"/>
      <c r="Z70" s="104"/>
    </row>
    <row r="71" spans="3:26" ht="15.75" x14ac:dyDescent="0.25">
      <c r="C71" s="108"/>
      <c r="D71" s="91"/>
      <c r="E71" s="93">
        <f t="shared" si="13"/>
        <v>18</v>
      </c>
      <c r="F71" s="93" t="s">
        <v>2</v>
      </c>
      <c r="G71" s="93">
        <v>3</v>
      </c>
      <c r="H71" s="93">
        <v>3</v>
      </c>
      <c r="I71" s="93">
        <v>1</v>
      </c>
      <c r="J71" s="93">
        <v>0</v>
      </c>
      <c r="K71" s="93">
        <v>2</v>
      </c>
      <c r="L71" s="93">
        <v>-2</v>
      </c>
      <c r="M71" s="93">
        <v>1</v>
      </c>
      <c r="N71" s="93">
        <v>3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9"/>
      <c r="Y71" s="104"/>
      <c r="Z71" s="104"/>
    </row>
    <row r="72" spans="3:26" ht="15.75" x14ac:dyDescent="0.25">
      <c r="C72" s="108"/>
      <c r="D72" s="91"/>
      <c r="E72" s="94">
        <f t="shared" si="13"/>
        <v>19</v>
      </c>
      <c r="F72" s="94" t="s">
        <v>3</v>
      </c>
      <c r="G72" s="94">
        <v>1</v>
      </c>
      <c r="H72" s="94">
        <v>3</v>
      </c>
      <c r="I72" s="94">
        <v>0</v>
      </c>
      <c r="J72" s="94">
        <v>1</v>
      </c>
      <c r="K72" s="94">
        <v>2</v>
      </c>
      <c r="L72" s="94">
        <v>-2</v>
      </c>
      <c r="M72" s="94">
        <v>2</v>
      </c>
      <c r="N72" s="94">
        <v>4</v>
      </c>
      <c r="O72" s="104"/>
      <c r="P72" s="104"/>
      <c r="Q72" s="104"/>
      <c r="R72" s="104"/>
      <c r="S72" s="104"/>
      <c r="T72" s="104"/>
      <c r="U72" s="104"/>
      <c r="V72" s="104"/>
      <c r="W72" s="104"/>
      <c r="X72" s="109"/>
      <c r="Y72" s="104"/>
      <c r="Z72" s="104"/>
    </row>
    <row r="73" spans="3:26" ht="15.75" x14ac:dyDescent="0.25">
      <c r="C73" s="108"/>
      <c r="D73" s="91"/>
      <c r="E73" s="93">
        <f t="shared" si="13"/>
        <v>20</v>
      </c>
      <c r="F73" s="93" t="s">
        <v>20</v>
      </c>
      <c r="G73" s="93">
        <v>1</v>
      </c>
      <c r="H73" s="93">
        <v>3</v>
      </c>
      <c r="I73" s="93">
        <v>0</v>
      </c>
      <c r="J73" s="93">
        <v>1</v>
      </c>
      <c r="K73" s="93">
        <v>2</v>
      </c>
      <c r="L73" s="93">
        <v>-2</v>
      </c>
      <c r="M73" s="93">
        <v>1</v>
      </c>
      <c r="N73" s="93">
        <v>3</v>
      </c>
      <c r="O73" s="104"/>
      <c r="P73" s="104"/>
      <c r="Q73" s="104"/>
      <c r="R73" s="104"/>
      <c r="S73" s="104"/>
      <c r="T73" s="104"/>
      <c r="U73" s="104"/>
      <c r="V73" s="104"/>
      <c r="W73" s="104"/>
      <c r="X73" s="109"/>
      <c r="Y73" s="104"/>
      <c r="Z73" s="104"/>
    </row>
    <row r="74" spans="3:26" ht="15.75" x14ac:dyDescent="0.25">
      <c r="C74" s="108"/>
      <c r="D74" s="91"/>
      <c r="E74" s="94">
        <f>E73+1</f>
        <v>21</v>
      </c>
      <c r="F74" s="94" t="s">
        <v>43</v>
      </c>
      <c r="G74" s="94">
        <v>1</v>
      </c>
      <c r="H74" s="94">
        <v>3</v>
      </c>
      <c r="I74" s="94">
        <v>0</v>
      </c>
      <c r="J74" s="94">
        <v>1</v>
      </c>
      <c r="K74" s="94">
        <v>2</v>
      </c>
      <c r="L74" s="94">
        <v>-3</v>
      </c>
      <c r="M74" s="94">
        <v>2</v>
      </c>
      <c r="N74" s="94">
        <v>5</v>
      </c>
      <c r="O74" s="104"/>
      <c r="P74" s="104"/>
      <c r="Q74" s="104"/>
      <c r="R74" s="104"/>
      <c r="S74" s="104"/>
      <c r="T74" s="104"/>
      <c r="U74" s="104"/>
      <c r="V74" s="104"/>
      <c r="W74" s="104"/>
      <c r="X74" s="109"/>
      <c r="Y74" s="104"/>
      <c r="Z74" s="104"/>
    </row>
    <row r="75" spans="3:26" ht="15.75" x14ac:dyDescent="0.25">
      <c r="C75" s="108"/>
      <c r="D75" s="91"/>
      <c r="E75" s="93">
        <f>E74+1</f>
        <v>22</v>
      </c>
      <c r="F75" s="93" t="s">
        <v>24</v>
      </c>
      <c r="G75" s="93">
        <v>1</v>
      </c>
      <c r="H75" s="93">
        <v>3</v>
      </c>
      <c r="I75" s="93">
        <v>0</v>
      </c>
      <c r="J75" s="93">
        <v>1</v>
      </c>
      <c r="K75" s="93">
        <v>2</v>
      </c>
      <c r="L75" s="93">
        <v>-3</v>
      </c>
      <c r="M75" s="93">
        <v>1</v>
      </c>
      <c r="N75" s="93">
        <v>4</v>
      </c>
      <c r="O75" s="104"/>
      <c r="P75" s="104"/>
      <c r="Q75" s="104"/>
      <c r="R75" s="104"/>
      <c r="S75" s="104"/>
      <c r="T75" s="104"/>
      <c r="U75" s="104"/>
      <c r="V75" s="104"/>
      <c r="W75" s="104"/>
      <c r="X75" s="109"/>
      <c r="Y75" s="104"/>
      <c r="Z75" s="104"/>
    </row>
    <row r="76" spans="3:26" ht="15.75" x14ac:dyDescent="0.25">
      <c r="C76" s="108"/>
      <c r="D76" s="91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104"/>
      <c r="P76" s="104"/>
      <c r="Q76" s="104"/>
      <c r="R76" s="104"/>
      <c r="S76" s="104"/>
      <c r="T76" s="104"/>
      <c r="U76" s="104"/>
      <c r="V76" s="104"/>
      <c r="W76" s="104"/>
      <c r="X76" s="109"/>
      <c r="Y76" s="104"/>
      <c r="Z76" s="104"/>
    </row>
    <row r="77" spans="3:26" ht="15.75" x14ac:dyDescent="0.25">
      <c r="C77" s="108"/>
      <c r="D77" s="91"/>
      <c r="E77" s="93">
        <f>E75+1</f>
        <v>23</v>
      </c>
      <c r="F77" s="93" t="s">
        <v>6</v>
      </c>
      <c r="G77" s="93">
        <v>1</v>
      </c>
      <c r="H77" s="93">
        <v>3</v>
      </c>
      <c r="I77" s="93">
        <v>0</v>
      </c>
      <c r="J77" s="93">
        <v>1</v>
      </c>
      <c r="K77" s="93">
        <v>2</v>
      </c>
      <c r="L77" s="93">
        <v>-4</v>
      </c>
      <c r="M77" s="93">
        <v>2</v>
      </c>
      <c r="N77" s="93">
        <v>6</v>
      </c>
      <c r="O77" s="104"/>
      <c r="P77" s="104"/>
      <c r="Q77" s="104"/>
      <c r="R77" s="104"/>
      <c r="S77" s="104"/>
      <c r="T77" s="104"/>
      <c r="U77" s="104"/>
      <c r="V77" s="104"/>
      <c r="W77" s="104"/>
      <c r="X77" s="109"/>
      <c r="Y77" s="104"/>
      <c r="Z77" s="104"/>
    </row>
    <row r="78" spans="3:26" ht="15.75" x14ac:dyDescent="0.25">
      <c r="C78" s="108"/>
      <c r="D78" s="91"/>
      <c r="E78" s="94">
        <f>E77+1</f>
        <v>24</v>
      </c>
      <c r="F78" s="94" t="s">
        <v>14</v>
      </c>
      <c r="G78" s="94">
        <v>0</v>
      </c>
      <c r="H78" s="94">
        <v>3</v>
      </c>
      <c r="I78" s="94">
        <v>0</v>
      </c>
      <c r="J78" s="94">
        <v>0</v>
      </c>
      <c r="K78" s="94">
        <v>3</v>
      </c>
      <c r="L78" s="94">
        <v>-5</v>
      </c>
      <c r="M78" s="94">
        <v>0</v>
      </c>
      <c r="N78" s="94">
        <v>5</v>
      </c>
      <c r="O78" s="104"/>
      <c r="P78" s="104"/>
      <c r="Q78" s="104"/>
      <c r="R78" s="104"/>
      <c r="S78" s="104"/>
      <c r="T78" s="104"/>
      <c r="U78" s="104"/>
      <c r="V78" s="104"/>
      <c r="W78" s="104"/>
      <c r="X78" s="109"/>
      <c r="Y78" s="104"/>
      <c r="Z78" s="104"/>
    </row>
    <row r="79" spans="3:26" x14ac:dyDescent="0.25">
      <c r="C79" s="110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O25"/>
  <sheetViews>
    <sheetView showGridLines="0" zoomScaleNormal="100" workbookViewId="0">
      <selection activeCell="P7" sqref="P7:P26"/>
    </sheetView>
  </sheetViews>
  <sheetFormatPr baseColWidth="10" defaultRowHeight="15" x14ac:dyDescent="0.25"/>
  <cols>
    <col min="3" max="4" width="5" customWidth="1"/>
    <col min="15" max="15" width="11.42578125" style="12"/>
  </cols>
  <sheetData>
    <row r="4" spans="5:15" x14ac:dyDescent="0.25">
      <c r="E4" s="48"/>
    </row>
    <row r="8" spans="5:15" x14ac:dyDescent="0.25">
      <c r="L8" s="73"/>
      <c r="O8" s="66" t="str">
        <f>IF(L7&gt;L9,K7,IF(L7&lt;L9,K9,IF(AND(L7=L9,M7&gt;M9),K7,IF(AND(L7=L9,M7&lt;M9),K9,IF(L7=L9,"")))))</f>
        <v/>
      </c>
    </row>
    <row r="9" spans="5:15" x14ac:dyDescent="0.25">
      <c r="L9" s="72"/>
    </row>
    <row r="10" spans="5:15" x14ac:dyDescent="0.25">
      <c r="L10" s="72"/>
    </row>
    <row r="11" spans="5:15" x14ac:dyDescent="0.25">
      <c r="E11" s="48"/>
      <c r="L11" s="72"/>
    </row>
    <row r="12" spans="5:15" x14ac:dyDescent="0.25">
      <c r="E12" s="12"/>
      <c r="L12" s="62"/>
    </row>
    <row r="13" spans="5:15" x14ac:dyDescent="0.25">
      <c r="E13" s="12"/>
      <c r="L13" s="66"/>
    </row>
    <row r="14" spans="5:15" x14ac:dyDescent="0.25">
      <c r="L14" s="72"/>
    </row>
    <row r="15" spans="5:15" x14ac:dyDescent="0.25">
      <c r="L15" s="72"/>
    </row>
    <row r="16" spans="5:15" x14ac:dyDescent="0.25">
      <c r="L16" s="73"/>
    </row>
    <row r="25" spans="15:15" x14ac:dyDescent="0.25">
      <c r="O25" s="66" t="str">
        <f>IF(L24&gt;L26,K24,IF(L24&lt;L26,K26,IF(AND(L24=L26,M24&gt;M26),K24,IF(AND(L24=L26,M24&lt;M26),K26,IF(L24=L26,"")))))</f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</dc:creator>
  <cp:lastModifiedBy>Axelle</cp:lastModifiedBy>
  <cp:lastPrinted>2016-06-25T02:01:07Z</cp:lastPrinted>
  <dcterms:created xsi:type="dcterms:W3CDTF">2016-06-23T06:00:46Z</dcterms:created>
  <dcterms:modified xsi:type="dcterms:W3CDTF">2016-06-25T03:39:58Z</dcterms:modified>
</cp:coreProperties>
</file>