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) DOCS\B) Science numérique (1,5 Go)\A) Essaies Mathématiques\10) Programme informatique\Tous les programmes\"/>
    </mc:Choice>
  </mc:AlternateContent>
  <bookViews>
    <workbookView xWindow="0" yWindow="3450" windowWidth="28800" windowHeight="12105" tabRatio="433" activeTab="2"/>
  </bookViews>
  <sheets>
    <sheet name="Droite Euclidienne" sheetId="4" r:id="rId1"/>
    <sheet name="Droites Algébrique" sheetId="2" r:id="rId2"/>
    <sheet name="Droites trigonométrques" sheetId="3" r:id="rId3"/>
    <sheet name="Rotation de la corde" sheetId="1" r:id="rId4"/>
  </sheets>
  <definedNames>
    <definedName name="a_0">'Droite Euclidienne'!$S$2</definedName>
    <definedName name="a_01">'Droite Euclidienne'!$T$2</definedName>
    <definedName name="a_03">'Droite Euclidienne'!$U$2</definedName>
    <definedName name="a_1">'Rotation de la corde'!$G$2</definedName>
    <definedName name="a_11">'Droites Algébrique'!$D$10</definedName>
    <definedName name="a_12">'Droites Algébrique'!$E$10</definedName>
    <definedName name="a_13">'Droites Algébrique'!$F$10</definedName>
    <definedName name="a_14">'Droites Algébrique'!$G$10</definedName>
    <definedName name="a_2">'Rotation de la corde'!$J$2</definedName>
    <definedName name="a_31">'Droites trigonométrques'!$AE$1</definedName>
    <definedName name="b_0">'Droite Euclidienne'!$S$3</definedName>
    <definedName name="b_01">'Droite Euclidienne'!$T$3</definedName>
    <definedName name="b_03">'Droite Euclidienne'!$U$3</definedName>
    <definedName name="b_1">'Rotation de la corde'!$H$2</definedName>
    <definedName name="b_11">'Droites Algébrique'!$D$11</definedName>
    <definedName name="b_12">'Droites Algébrique'!$E$11</definedName>
    <definedName name="b_13">'Droites Algébrique'!$F$11</definedName>
    <definedName name="b_14">'Droites Algébrique'!$G$11</definedName>
    <definedName name="b_2">'Rotation de la corde'!$K$2</definedName>
    <definedName name="b_31">'Droites trigonométrques'!$AE$2</definedName>
    <definedName name="delta_1">'Droite Euclidienne'!#REF!</definedName>
    <definedName name="delta_2">'Droite Euclidienne'!#REF!</definedName>
    <definedName name="r_1">'Rotation de la corde'!$N$2</definedName>
    <definedName name="r_2">'Droites trigonométrques'!$D$6</definedName>
    <definedName name="r_3">'Droites trigonométrques'!$AA$2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7" i="3"/>
  <c r="C8" i="3"/>
  <c r="C7" i="3"/>
  <c r="N3" i="3"/>
  <c r="N2" i="3"/>
  <c r="M3" i="3"/>
  <c r="M2" i="3"/>
  <c r="M4" i="3" s="1"/>
  <c r="L3" i="3"/>
  <c r="L2" i="3"/>
  <c r="L4" i="3" s="1"/>
  <c r="J5" i="3"/>
  <c r="J4" i="3"/>
  <c r="K5" i="3"/>
  <c r="M5" i="3"/>
  <c r="L5" i="3"/>
  <c r="J3" i="3"/>
  <c r="K3" i="3" s="1"/>
  <c r="K2" i="3"/>
  <c r="O1" i="3"/>
  <c r="AB4" i="3"/>
  <c r="AC4" i="3"/>
  <c r="AB5" i="3"/>
  <c r="AC5" i="3"/>
  <c r="AB6" i="3"/>
  <c r="AC6" i="3"/>
  <c r="AB7" i="3"/>
  <c r="AC7" i="3"/>
  <c r="AB8" i="3"/>
  <c r="AC8" i="3"/>
  <c r="AB9" i="3"/>
  <c r="AC9" i="3"/>
  <c r="AB10" i="3"/>
  <c r="AC10" i="3"/>
  <c r="AB11" i="3"/>
  <c r="AC11" i="3"/>
  <c r="AB12" i="3"/>
  <c r="AC12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20" i="3"/>
  <c r="AC20" i="3"/>
  <c r="AB21" i="3"/>
  <c r="AC21" i="3"/>
  <c r="AB22" i="3"/>
  <c r="AC22" i="3"/>
  <c r="AB23" i="3"/>
  <c r="AC23" i="3"/>
  <c r="AB24" i="3"/>
  <c r="AC24" i="3"/>
  <c r="AB25" i="3"/>
  <c r="AC25" i="3"/>
  <c r="AB26" i="3"/>
  <c r="AC26" i="3"/>
  <c r="AB27" i="3"/>
  <c r="AC27" i="3"/>
  <c r="AB28" i="3"/>
  <c r="AC28" i="3"/>
  <c r="AB29" i="3"/>
  <c r="AC29" i="3"/>
  <c r="AB30" i="3"/>
  <c r="AC30" i="3"/>
  <c r="AB31" i="3"/>
  <c r="AC31" i="3"/>
  <c r="AB32" i="3"/>
  <c r="AC32" i="3"/>
  <c r="AB33" i="3"/>
  <c r="AC33" i="3"/>
  <c r="AB34" i="3"/>
  <c r="AC34" i="3"/>
  <c r="AB35" i="3"/>
  <c r="AC35" i="3"/>
  <c r="AB36" i="3"/>
  <c r="AC36" i="3"/>
  <c r="AB37" i="3"/>
  <c r="AC37" i="3"/>
  <c r="AB38" i="3"/>
  <c r="AC38" i="3"/>
  <c r="AB39" i="3"/>
  <c r="AC39" i="3"/>
  <c r="AB40" i="3"/>
  <c r="AC40" i="3"/>
  <c r="AB41" i="3"/>
  <c r="AC41" i="3"/>
  <c r="AB42" i="3"/>
  <c r="AC42" i="3"/>
  <c r="AB43" i="3"/>
  <c r="AC43" i="3"/>
  <c r="AB44" i="3"/>
  <c r="AC44" i="3"/>
  <c r="AB45" i="3"/>
  <c r="AC45" i="3"/>
  <c r="AB46" i="3"/>
  <c r="AC46" i="3"/>
  <c r="AB47" i="3"/>
  <c r="AC47" i="3"/>
  <c r="AB48" i="3"/>
  <c r="AC48" i="3"/>
  <c r="AB49" i="3"/>
  <c r="AC49" i="3"/>
  <c r="AB50" i="3"/>
  <c r="AC50" i="3"/>
  <c r="AB51" i="3"/>
  <c r="AC51" i="3"/>
  <c r="AB52" i="3"/>
  <c r="AC52" i="3"/>
  <c r="AB53" i="3"/>
  <c r="AC53" i="3"/>
  <c r="AB54" i="3"/>
  <c r="AC54" i="3"/>
  <c r="AB55" i="3"/>
  <c r="AC55" i="3"/>
  <c r="AB56" i="3"/>
  <c r="AC56" i="3"/>
  <c r="AB57" i="3"/>
  <c r="AC57" i="3"/>
  <c r="AB58" i="3"/>
  <c r="AC58" i="3"/>
  <c r="AB59" i="3"/>
  <c r="AC59" i="3"/>
  <c r="AB60" i="3"/>
  <c r="AC60" i="3"/>
  <c r="AB61" i="3"/>
  <c r="AC61" i="3"/>
  <c r="AB62" i="3"/>
  <c r="AC62" i="3"/>
  <c r="AB63" i="3"/>
  <c r="AC63" i="3"/>
  <c r="AB64" i="3"/>
  <c r="AC64" i="3"/>
  <c r="AB65" i="3"/>
  <c r="AC65" i="3"/>
  <c r="AB66" i="3"/>
  <c r="AC66" i="3"/>
  <c r="AB67" i="3"/>
  <c r="AC67" i="3"/>
  <c r="AB68" i="3"/>
  <c r="AC68" i="3"/>
  <c r="AB69" i="3"/>
  <c r="AC69" i="3"/>
  <c r="AB70" i="3"/>
  <c r="AC70" i="3"/>
  <c r="AB71" i="3"/>
  <c r="AC71" i="3"/>
  <c r="AB72" i="3"/>
  <c r="AC72" i="3"/>
  <c r="AB73" i="3"/>
  <c r="AC73" i="3"/>
  <c r="AB74" i="3"/>
  <c r="AC74" i="3"/>
  <c r="AB75" i="3"/>
  <c r="AC75" i="3"/>
  <c r="AB76" i="3"/>
  <c r="AC76" i="3"/>
  <c r="AB77" i="3"/>
  <c r="AC77" i="3"/>
  <c r="AB78" i="3"/>
  <c r="AC78" i="3"/>
  <c r="AB79" i="3"/>
  <c r="AC79" i="3"/>
  <c r="AB80" i="3"/>
  <c r="AC80" i="3"/>
  <c r="AB81" i="3"/>
  <c r="AC81" i="3"/>
  <c r="AB82" i="3"/>
  <c r="AC82" i="3"/>
  <c r="AB83" i="3"/>
  <c r="AC83" i="3"/>
  <c r="AB84" i="3"/>
  <c r="AC84" i="3"/>
  <c r="AB85" i="3"/>
  <c r="AC85" i="3"/>
  <c r="AB86" i="3"/>
  <c r="AC86" i="3"/>
  <c r="AB87" i="3"/>
  <c r="AC87" i="3"/>
  <c r="AB88" i="3"/>
  <c r="AC88" i="3"/>
  <c r="AB89" i="3"/>
  <c r="AC89" i="3"/>
  <c r="AB90" i="3"/>
  <c r="AC90" i="3"/>
  <c r="AB91" i="3"/>
  <c r="AC91" i="3"/>
  <c r="AB92" i="3"/>
  <c r="AC92" i="3"/>
  <c r="AB93" i="3"/>
  <c r="AC93" i="3"/>
  <c r="AB94" i="3"/>
  <c r="AC94" i="3"/>
  <c r="AB95" i="3"/>
  <c r="AC95" i="3"/>
  <c r="AB96" i="3"/>
  <c r="AC96" i="3"/>
  <c r="AB97" i="3"/>
  <c r="AC97" i="3"/>
  <c r="AB98" i="3"/>
  <c r="AC98" i="3"/>
  <c r="AB99" i="3"/>
  <c r="AC99" i="3"/>
  <c r="AB100" i="3"/>
  <c r="AC100" i="3"/>
  <c r="AB101" i="3"/>
  <c r="AC101" i="3"/>
  <c r="AB102" i="3"/>
  <c r="AC102" i="3"/>
  <c r="AB103" i="3"/>
  <c r="AC103" i="3"/>
  <c r="AB104" i="3"/>
  <c r="AC104" i="3"/>
  <c r="AB105" i="3"/>
  <c r="AC105" i="3"/>
  <c r="AB106" i="3"/>
  <c r="AC106" i="3"/>
  <c r="AB107" i="3"/>
  <c r="AC107" i="3"/>
  <c r="AB108" i="3"/>
  <c r="AC108" i="3"/>
  <c r="AB109" i="3"/>
  <c r="AC109" i="3"/>
  <c r="AB110" i="3"/>
  <c r="AC110" i="3"/>
  <c r="AB111" i="3"/>
  <c r="AC111" i="3"/>
  <c r="AB112" i="3"/>
  <c r="AC112" i="3"/>
  <c r="AB113" i="3"/>
  <c r="AC113" i="3"/>
  <c r="AB114" i="3"/>
  <c r="AC114" i="3"/>
  <c r="AB115" i="3"/>
  <c r="AC115" i="3"/>
  <c r="AB116" i="3"/>
  <c r="AC116" i="3"/>
  <c r="AB117" i="3"/>
  <c r="AC117" i="3"/>
  <c r="AB118" i="3"/>
  <c r="AC118" i="3"/>
  <c r="AB119" i="3"/>
  <c r="AC119" i="3"/>
  <c r="AB120" i="3"/>
  <c r="AC120" i="3"/>
  <c r="AB121" i="3"/>
  <c r="AC121" i="3"/>
  <c r="AB122" i="3"/>
  <c r="AC122" i="3"/>
  <c r="AB123" i="3"/>
  <c r="AC123" i="3"/>
  <c r="AB124" i="3"/>
  <c r="AC124" i="3"/>
  <c r="AB125" i="3"/>
  <c r="AC125" i="3"/>
  <c r="AB126" i="3"/>
  <c r="AC126" i="3"/>
  <c r="AB127" i="3"/>
  <c r="AC127" i="3"/>
  <c r="AB128" i="3"/>
  <c r="AC128" i="3"/>
  <c r="AB129" i="3"/>
  <c r="AC129" i="3"/>
  <c r="AB130" i="3"/>
  <c r="AC130" i="3"/>
  <c r="AB131" i="3"/>
  <c r="AC131" i="3"/>
  <c r="AB132" i="3"/>
  <c r="AC132" i="3"/>
  <c r="AB133" i="3"/>
  <c r="AC133" i="3"/>
  <c r="AB134" i="3"/>
  <c r="AC134" i="3"/>
  <c r="AB135" i="3"/>
  <c r="AC135" i="3"/>
  <c r="AB136" i="3"/>
  <c r="AC136" i="3"/>
  <c r="AB137" i="3"/>
  <c r="AC137" i="3"/>
  <c r="AB138" i="3"/>
  <c r="AC138" i="3"/>
  <c r="AB139" i="3"/>
  <c r="AC139" i="3"/>
  <c r="AB140" i="3"/>
  <c r="AC140" i="3"/>
  <c r="AB141" i="3"/>
  <c r="AC141" i="3"/>
  <c r="AB142" i="3"/>
  <c r="AC142" i="3"/>
  <c r="AB143" i="3"/>
  <c r="AC143" i="3"/>
  <c r="AB144" i="3"/>
  <c r="AC144" i="3"/>
  <c r="AB145" i="3"/>
  <c r="AC145" i="3"/>
  <c r="AB146" i="3"/>
  <c r="AC146" i="3"/>
  <c r="AB147" i="3"/>
  <c r="AC147" i="3"/>
  <c r="AB148" i="3"/>
  <c r="AC148" i="3"/>
  <c r="AB149" i="3"/>
  <c r="AC149" i="3"/>
  <c r="AB150" i="3"/>
  <c r="AC150" i="3"/>
  <c r="AB151" i="3"/>
  <c r="AC151" i="3"/>
  <c r="AB152" i="3"/>
  <c r="AC152" i="3"/>
  <c r="AB153" i="3"/>
  <c r="AC153" i="3"/>
  <c r="AB154" i="3"/>
  <c r="AC154" i="3"/>
  <c r="AB155" i="3"/>
  <c r="AC155" i="3"/>
  <c r="AB156" i="3"/>
  <c r="AC156" i="3"/>
  <c r="AB157" i="3"/>
  <c r="AC157" i="3"/>
  <c r="AB158" i="3"/>
  <c r="AC158" i="3"/>
  <c r="AB159" i="3"/>
  <c r="AC159" i="3"/>
  <c r="AB160" i="3"/>
  <c r="AC160" i="3"/>
  <c r="AB161" i="3"/>
  <c r="AC161" i="3"/>
  <c r="AB162" i="3"/>
  <c r="AC162" i="3"/>
  <c r="AB163" i="3"/>
  <c r="AC163" i="3"/>
  <c r="AB164" i="3"/>
  <c r="AC164" i="3"/>
  <c r="AB165" i="3"/>
  <c r="AC165" i="3"/>
  <c r="AB166" i="3"/>
  <c r="AC166" i="3"/>
  <c r="AB167" i="3"/>
  <c r="AC167" i="3"/>
  <c r="AB168" i="3"/>
  <c r="AC168" i="3"/>
  <c r="AB169" i="3"/>
  <c r="AC169" i="3"/>
  <c r="AB170" i="3"/>
  <c r="AC170" i="3"/>
  <c r="AB171" i="3"/>
  <c r="AC171" i="3"/>
  <c r="AB172" i="3"/>
  <c r="AC172" i="3"/>
  <c r="AB173" i="3"/>
  <c r="AC173" i="3"/>
  <c r="AB174" i="3"/>
  <c r="AC174" i="3"/>
  <c r="AB175" i="3"/>
  <c r="AC175" i="3"/>
  <c r="AB176" i="3"/>
  <c r="AC176" i="3"/>
  <c r="AB177" i="3"/>
  <c r="AC177" i="3"/>
  <c r="AB178" i="3"/>
  <c r="AC178" i="3"/>
  <c r="AB179" i="3"/>
  <c r="AC179" i="3"/>
  <c r="AB180" i="3"/>
  <c r="AC180" i="3"/>
  <c r="AB181" i="3"/>
  <c r="AC181" i="3"/>
  <c r="AB182" i="3"/>
  <c r="AC182" i="3"/>
  <c r="AB183" i="3"/>
  <c r="AC183" i="3"/>
  <c r="AB184" i="3"/>
  <c r="AC184" i="3"/>
  <c r="AB185" i="3"/>
  <c r="AC185" i="3"/>
  <c r="AB186" i="3"/>
  <c r="AC186" i="3"/>
  <c r="AB187" i="3"/>
  <c r="AC187" i="3"/>
  <c r="AB188" i="3"/>
  <c r="AC188" i="3"/>
  <c r="AB189" i="3"/>
  <c r="AC189" i="3"/>
  <c r="AB190" i="3"/>
  <c r="AC190" i="3"/>
  <c r="AB191" i="3"/>
  <c r="AC191" i="3"/>
  <c r="AB192" i="3"/>
  <c r="AC192" i="3"/>
  <c r="AB193" i="3"/>
  <c r="AC193" i="3"/>
  <c r="AB194" i="3"/>
  <c r="AC194" i="3"/>
  <c r="AB195" i="3"/>
  <c r="AC195" i="3"/>
  <c r="AB196" i="3"/>
  <c r="AC196" i="3"/>
  <c r="AB197" i="3"/>
  <c r="AC197" i="3"/>
  <c r="AB198" i="3"/>
  <c r="AC198" i="3"/>
  <c r="AB199" i="3"/>
  <c r="AC199" i="3"/>
  <c r="AB200" i="3"/>
  <c r="AC200" i="3"/>
  <c r="AB201" i="3"/>
  <c r="AC201" i="3"/>
  <c r="AB202" i="3"/>
  <c r="AC202" i="3"/>
  <c r="AB203" i="3"/>
  <c r="AC203" i="3"/>
  <c r="AB204" i="3"/>
  <c r="AC204" i="3"/>
  <c r="AB205" i="3"/>
  <c r="AC205" i="3"/>
  <c r="AB206" i="3"/>
  <c r="AC206" i="3"/>
  <c r="AB207" i="3"/>
  <c r="AC207" i="3"/>
  <c r="AB208" i="3"/>
  <c r="AC208" i="3"/>
  <c r="AB209" i="3"/>
  <c r="AC209" i="3"/>
  <c r="AB210" i="3"/>
  <c r="AC210" i="3"/>
  <c r="AB211" i="3"/>
  <c r="AC211" i="3"/>
  <c r="AB212" i="3"/>
  <c r="AC212" i="3"/>
  <c r="AB213" i="3"/>
  <c r="AC213" i="3"/>
  <c r="AB214" i="3"/>
  <c r="AC214" i="3"/>
  <c r="AB215" i="3"/>
  <c r="AC215" i="3"/>
  <c r="AB216" i="3"/>
  <c r="AC216" i="3"/>
  <c r="AB217" i="3"/>
  <c r="AC217" i="3"/>
  <c r="AB218" i="3"/>
  <c r="AC218" i="3"/>
  <c r="AB219" i="3"/>
  <c r="AC219" i="3"/>
  <c r="AB220" i="3"/>
  <c r="AC220" i="3"/>
  <c r="AB221" i="3"/>
  <c r="AC221" i="3"/>
  <c r="AB222" i="3"/>
  <c r="AC222" i="3"/>
  <c r="AB223" i="3"/>
  <c r="AC223" i="3"/>
  <c r="AB224" i="3"/>
  <c r="AC224" i="3"/>
  <c r="AB225" i="3"/>
  <c r="AC225" i="3"/>
  <c r="AB226" i="3"/>
  <c r="AC226" i="3"/>
  <c r="AB227" i="3"/>
  <c r="AC227" i="3"/>
  <c r="AB228" i="3"/>
  <c r="AC228" i="3"/>
  <c r="AB229" i="3"/>
  <c r="AC229" i="3"/>
  <c r="AB230" i="3"/>
  <c r="AC230" i="3"/>
  <c r="AB231" i="3"/>
  <c r="AC231" i="3"/>
  <c r="AB232" i="3"/>
  <c r="AC232" i="3"/>
  <c r="AB233" i="3"/>
  <c r="AC233" i="3"/>
  <c r="AB234" i="3"/>
  <c r="AC234" i="3"/>
  <c r="AB235" i="3"/>
  <c r="AC235" i="3"/>
  <c r="AB236" i="3"/>
  <c r="AC236" i="3"/>
  <c r="AB237" i="3"/>
  <c r="AC237" i="3"/>
  <c r="AB238" i="3"/>
  <c r="AC238" i="3"/>
  <c r="AB239" i="3"/>
  <c r="AC239" i="3"/>
  <c r="AB240" i="3"/>
  <c r="AC240" i="3"/>
  <c r="AB241" i="3"/>
  <c r="AC241" i="3"/>
  <c r="AB242" i="3"/>
  <c r="AC242" i="3"/>
  <c r="AB243" i="3"/>
  <c r="AC243" i="3"/>
  <c r="AB244" i="3"/>
  <c r="AC244" i="3"/>
  <c r="AB245" i="3"/>
  <c r="AC245" i="3"/>
  <c r="AB246" i="3"/>
  <c r="AC246" i="3"/>
  <c r="AB247" i="3"/>
  <c r="AC247" i="3"/>
  <c r="AB248" i="3"/>
  <c r="AC248" i="3"/>
  <c r="AB249" i="3"/>
  <c r="AC249" i="3"/>
  <c r="AB250" i="3"/>
  <c r="AC250" i="3"/>
  <c r="AB251" i="3"/>
  <c r="AC251" i="3"/>
  <c r="AB252" i="3"/>
  <c r="AC252" i="3"/>
  <c r="AB253" i="3"/>
  <c r="AC253" i="3"/>
  <c r="AB254" i="3"/>
  <c r="AC254" i="3"/>
  <c r="AB255" i="3"/>
  <c r="AC255" i="3"/>
  <c r="AB256" i="3"/>
  <c r="AC256" i="3"/>
  <c r="AB257" i="3"/>
  <c r="AC257" i="3"/>
  <c r="AB258" i="3"/>
  <c r="AC258" i="3"/>
  <c r="AB259" i="3"/>
  <c r="AC259" i="3"/>
  <c r="AB260" i="3"/>
  <c r="AC260" i="3"/>
  <c r="AB261" i="3"/>
  <c r="AC261" i="3"/>
  <c r="AB262" i="3"/>
  <c r="AC262" i="3"/>
  <c r="AB263" i="3"/>
  <c r="AC263" i="3"/>
  <c r="AB264" i="3"/>
  <c r="AC264" i="3"/>
  <c r="AB265" i="3"/>
  <c r="AC265" i="3"/>
  <c r="AB266" i="3"/>
  <c r="AC266" i="3"/>
  <c r="AB267" i="3"/>
  <c r="AC267" i="3"/>
  <c r="AB268" i="3"/>
  <c r="AC268" i="3"/>
  <c r="AB269" i="3"/>
  <c r="AC269" i="3"/>
  <c r="AB270" i="3"/>
  <c r="AC270" i="3"/>
  <c r="AB271" i="3"/>
  <c r="AC271" i="3"/>
  <c r="AB272" i="3"/>
  <c r="AC272" i="3"/>
  <c r="AB273" i="3"/>
  <c r="AC273" i="3"/>
  <c r="AB274" i="3"/>
  <c r="AC274" i="3"/>
  <c r="AB275" i="3"/>
  <c r="AC275" i="3"/>
  <c r="AB276" i="3"/>
  <c r="AC276" i="3"/>
  <c r="AB277" i="3"/>
  <c r="AC277" i="3"/>
  <c r="AB278" i="3"/>
  <c r="AC278" i="3"/>
  <c r="AB279" i="3"/>
  <c r="AC279" i="3"/>
  <c r="AB280" i="3"/>
  <c r="AC280" i="3"/>
  <c r="AB281" i="3"/>
  <c r="AC281" i="3"/>
  <c r="AB282" i="3"/>
  <c r="AC282" i="3"/>
  <c r="AB283" i="3"/>
  <c r="AC283" i="3"/>
  <c r="AB284" i="3"/>
  <c r="AC284" i="3"/>
  <c r="AB285" i="3"/>
  <c r="AC285" i="3"/>
  <c r="AB286" i="3"/>
  <c r="AC286" i="3"/>
  <c r="AB287" i="3"/>
  <c r="AC287" i="3"/>
  <c r="AB288" i="3"/>
  <c r="AC288" i="3"/>
  <c r="AB289" i="3"/>
  <c r="AC289" i="3"/>
  <c r="AB290" i="3"/>
  <c r="AC290" i="3"/>
  <c r="AB291" i="3"/>
  <c r="AC291" i="3"/>
  <c r="AB292" i="3"/>
  <c r="AC292" i="3"/>
  <c r="AB293" i="3"/>
  <c r="AC293" i="3"/>
  <c r="AB294" i="3"/>
  <c r="AC294" i="3"/>
  <c r="AB295" i="3"/>
  <c r="AC295" i="3"/>
  <c r="AB296" i="3"/>
  <c r="AC296" i="3"/>
  <c r="AB297" i="3"/>
  <c r="AC297" i="3"/>
  <c r="AB298" i="3"/>
  <c r="AC298" i="3"/>
  <c r="AB299" i="3"/>
  <c r="AC299" i="3"/>
  <c r="AB300" i="3"/>
  <c r="AC300" i="3"/>
  <c r="AB301" i="3"/>
  <c r="AC301" i="3"/>
  <c r="AB302" i="3"/>
  <c r="AC302" i="3"/>
  <c r="AB303" i="3"/>
  <c r="AC303" i="3"/>
  <c r="AB304" i="3"/>
  <c r="AC304" i="3"/>
  <c r="AB305" i="3"/>
  <c r="AC305" i="3"/>
  <c r="AB306" i="3"/>
  <c r="AC306" i="3"/>
  <c r="AB307" i="3"/>
  <c r="AC307" i="3"/>
  <c r="AB308" i="3"/>
  <c r="AC308" i="3"/>
  <c r="AB309" i="3"/>
  <c r="AC309" i="3"/>
  <c r="AB310" i="3"/>
  <c r="AC310" i="3"/>
  <c r="AB311" i="3"/>
  <c r="AC311" i="3"/>
  <c r="AB312" i="3"/>
  <c r="AC312" i="3"/>
  <c r="AB313" i="3"/>
  <c r="AC313" i="3"/>
  <c r="AB314" i="3"/>
  <c r="AC314" i="3"/>
  <c r="AB315" i="3"/>
  <c r="AC315" i="3"/>
  <c r="AB316" i="3"/>
  <c r="AC316" i="3"/>
  <c r="AB317" i="3"/>
  <c r="AC317" i="3"/>
  <c r="AB318" i="3"/>
  <c r="AC318" i="3"/>
  <c r="AB319" i="3"/>
  <c r="AC319" i="3"/>
  <c r="AB320" i="3"/>
  <c r="AC320" i="3"/>
  <c r="AB321" i="3"/>
  <c r="AC321" i="3"/>
  <c r="AB322" i="3"/>
  <c r="AC322" i="3"/>
  <c r="AB323" i="3"/>
  <c r="AC323" i="3"/>
  <c r="AB324" i="3"/>
  <c r="AC324" i="3"/>
  <c r="AB325" i="3"/>
  <c r="AC325" i="3"/>
  <c r="AB326" i="3"/>
  <c r="AC326" i="3"/>
  <c r="AB327" i="3"/>
  <c r="AC327" i="3"/>
  <c r="AB328" i="3"/>
  <c r="AC328" i="3"/>
  <c r="AB329" i="3"/>
  <c r="AC329" i="3"/>
  <c r="AB330" i="3"/>
  <c r="AC330" i="3"/>
  <c r="AB331" i="3"/>
  <c r="AC331" i="3"/>
  <c r="AB332" i="3"/>
  <c r="AC332" i="3"/>
  <c r="AB333" i="3"/>
  <c r="AC333" i="3"/>
  <c r="AB334" i="3"/>
  <c r="AC334" i="3"/>
  <c r="AB335" i="3"/>
  <c r="AC335" i="3"/>
  <c r="AB336" i="3"/>
  <c r="AC336" i="3"/>
  <c r="AB337" i="3"/>
  <c r="AC337" i="3"/>
  <c r="AB338" i="3"/>
  <c r="AC338" i="3"/>
  <c r="AB339" i="3"/>
  <c r="AC339" i="3"/>
  <c r="AB340" i="3"/>
  <c r="AC340" i="3"/>
  <c r="AB341" i="3"/>
  <c r="AC341" i="3"/>
  <c r="AB342" i="3"/>
  <c r="AC342" i="3"/>
  <c r="AB343" i="3"/>
  <c r="AC343" i="3"/>
  <c r="AB344" i="3"/>
  <c r="AC344" i="3"/>
  <c r="AB345" i="3"/>
  <c r="AC345" i="3"/>
  <c r="AB346" i="3"/>
  <c r="AC346" i="3"/>
  <c r="AB347" i="3"/>
  <c r="AC347" i="3"/>
  <c r="AB348" i="3"/>
  <c r="AC348" i="3"/>
  <c r="AB349" i="3"/>
  <c r="AC349" i="3"/>
  <c r="AB350" i="3"/>
  <c r="AC350" i="3"/>
  <c r="AB351" i="3"/>
  <c r="AC351" i="3"/>
  <c r="AB352" i="3"/>
  <c r="AC352" i="3"/>
  <c r="AB353" i="3"/>
  <c r="AC353" i="3"/>
  <c r="AB354" i="3"/>
  <c r="AC354" i="3"/>
  <c r="AB355" i="3"/>
  <c r="AC355" i="3"/>
  <c r="AB356" i="3"/>
  <c r="AC356" i="3"/>
  <c r="AB357" i="3"/>
  <c r="AC357" i="3"/>
  <c r="AB358" i="3"/>
  <c r="AC358" i="3"/>
  <c r="AB359" i="3"/>
  <c r="AC359" i="3"/>
  <c r="AB360" i="3"/>
  <c r="AC360" i="3"/>
  <c r="AB361" i="3"/>
  <c r="AC361" i="3"/>
  <c r="AB362" i="3"/>
  <c r="AC362" i="3"/>
  <c r="AB363" i="3"/>
  <c r="AC363" i="3"/>
  <c r="AC3" i="3"/>
  <c r="AB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" i="3"/>
  <c r="Z278" i="3"/>
  <c r="Z279" i="3" s="1"/>
  <c r="Z280" i="3" s="1"/>
  <c r="Z281" i="3" s="1"/>
  <c r="Z282" i="3" s="1"/>
  <c r="Z283" i="3" s="1"/>
  <c r="Z284" i="3" s="1"/>
  <c r="Z285" i="3" s="1"/>
  <c r="Z286" i="3" s="1"/>
  <c r="Z287" i="3" s="1"/>
  <c r="Z288" i="3" s="1"/>
  <c r="Z289" i="3" s="1"/>
  <c r="Z290" i="3" s="1"/>
  <c r="Z291" i="3" s="1"/>
  <c r="Z292" i="3" s="1"/>
  <c r="Z293" i="3" s="1"/>
  <c r="Z294" i="3" s="1"/>
  <c r="Z295" i="3" s="1"/>
  <c r="Z296" i="3" s="1"/>
  <c r="Z297" i="3" s="1"/>
  <c r="Z298" i="3" s="1"/>
  <c r="Z299" i="3" s="1"/>
  <c r="Z300" i="3" s="1"/>
  <c r="Z301" i="3" s="1"/>
  <c r="Z302" i="3" s="1"/>
  <c r="Z303" i="3" s="1"/>
  <c r="Z304" i="3" s="1"/>
  <c r="Z305" i="3" s="1"/>
  <c r="Z306" i="3" s="1"/>
  <c r="Z307" i="3" s="1"/>
  <c r="Z308" i="3" s="1"/>
  <c r="Z309" i="3" s="1"/>
  <c r="Z310" i="3" s="1"/>
  <c r="Z311" i="3" s="1"/>
  <c r="Z312" i="3" s="1"/>
  <c r="Z313" i="3" s="1"/>
  <c r="Z314" i="3" s="1"/>
  <c r="Z315" i="3" s="1"/>
  <c r="Z316" i="3" s="1"/>
  <c r="Z317" i="3" s="1"/>
  <c r="Z318" i="3" s="1"/>
  <c r="Z319" i="3" s="1"/>
  <c r="Z320" i="3" s="1"/>
  <c r="Z321" i="3" s="1"/>
  <c r="Z322" i="3" s="1"/>
  <c r="Z323" i="3" s="1"/>
  <c r="Z324" i="3" s="1"/>
  <c r="Z325" i="3" s="1"/>
  <c r="Z326" i="3" s="1"/>
  <c r="Z327" i="3" s="1"/>
  <c r="Z328" i="3" s="1"/>
  <c r="Z329" i="3" s="1"/>
  <c r="Z330" i="3" s="1"/>
  <c r="Z331" i="3" s="1"/>
  <c r="Z332" i="3" s="1"/>
  <c r="Z333" i="3" s="1"/>
  <c r="Z334" i="3" s="1"/>
  <c r="Z335" i="3" s="1"/>
  <c r="Z336" i="3" s="1"/>
  <c r="Z337" i="3" s="1"/>
  <c r="Z338" i="3" s="1"/>
  <c r="Z339" i="3" s="1"/>
  <c r="Z340" i="3" s="1"/>
  <c r="Z341" i="3" s="1"/>
  <c r="Z342" i="3" s="1"/>
  <c r="Z343" i="3" s="1"/>
  <c r="Z344" i="3" s="1"/>
  <c r="Z345" i="3" s="1"/>
  <c r="Z346" i="3" s="1"/>
  <c r="Z347" i="3" s="1"/>
  <c r="Z348" i="3" s="1"/>
  <c r="Z349" i="3" s="1"/>
  <c r="Z350" i="3" s="1"/>
  <c r="Z351" i="3" s="1"/>
  <c r="Z352" i="3" s="1"/>
  <c r="Z353" i="3" s="1"/>
  <c r="Z354" i="3" s="1"/>
  <c r="Z355" i="3" s="1"/>
  <c r="Z356" i="3" s="1"/>
  <c r="Z357" i="3" s="1"/>
  <c r="Z358" i="3" s="1"/>
  <c r="Z359" i="3" s="1"/>
  <c r="Z360" i="3" s="1"/>
  <c r="Z361" i="3" s="1"/>
  <c r="Z362" i="3" s="1"/>
  <c r="Z363" i="3" s="1"/>
  <c r="Z5" i="3"/>
  <c r="Z6" i="3"/>
  <c r="Z7" i="3"/>
  <c r="Z8" i="3"/>
  <c r="Z9" i="3" s="1"/>
  <c r="Z10" i="3" s="1"/>
  <c r="Z11" i="3" s="1"/>
  <c r="Z12" i="3" s="1"/>
  <c r="Z13" i="3" s="1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6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Z37" i="3" s="1"/>
  <c r="Z38" i="3" s="1"/>
  <c r="Z39" i="3" s="1"/>
  <c r="Z40" i="3" s="1"/>
  <c r="Z41" i="3" s="1"/>
  <c r="Z42" i="3" s="1"/>
  <c r="Z43" i="3" s="1"/>
  <c r="Z44" i="3" s="1"/>
  <c r="Z45" i="3" s="1"/>
  <c r="Z46" i="3" s="1"/>
  <c r="Z47" i="3" s="1"/>
  <c r="Z48" i="3" s="1"/>
  <c r="Z49" i="3" s="1"/>
  <c r="Z50" i="3" s="1"/>
  <c r="Z51" i="3" s="1"/>
  <c r="Z52" i="3" s="1"/>
  <c r="Z53" i="3" s="1"/>
  <c r="Z54" i="3" s="1"/>
  <c r="Z55" i="3" s="1"/>
  <c r="Z56" i="3" s="1"/>
  <c r="Z57" i="3" s="1"/>
  <c r="Z58" i="3" s="1"/>
  <c r="Z59" i="3" s="1"/>
  <c r="Z60" i="3" s="1"/>
  <c r="Z61" i="3" s="1"/>
  <c r="Z62" i="3" s="1"/>
  <c r="Z63" i="3" s="1"/>
  <c r="Z64" i="3" s="1"/>
  <c r="Z65" i="3" s="1"/>
  <c r="Z66" i="3" s="1"/>
  <c r="Z67" i="3" s="1"/>
  <c r="Z68" i="3" s="1"/>
  <c r="Z69" i="3" s="1"/>
  <c r="Z70" i="3" s="1"/>
  <c r="Z71" i="3" s="1"/>
  <c r="Z72" i="3" s="1"/>
  <c r="Z73" i="3" s="1"/>
  <c r="Z74" i="3" s="1"/>
  <c r="Z75" i="3" s="1"/>
  <c r="Z76" i="3" s="1"/>
  <c r="Z77" i="3" s="1"/>
  <c r="Z78" i="3" s="1"/>
  <c r="Z79" i="3" s="1"/>
  <c r="Z80" i="3" s="1"/>
  <c r="Z81" i="3" s="1"/>
  <c r="Z82" i="3" s="1"/>
  <c r="Z83" i="3" s="1"/>
  <c r="Z84" i="3" s="1"/>
  <c r="Z85" i="3" s="1"/>
  <c r="Z86" i="3" s="1"/>
  <c r="Z87" i="3" s="1"/>
  <c r="Z88" i="3" s="1"/>
  <c r="Z89" i="3" s="1"/>
  <c r="Z90" i="3" s="1"/>
  <c r="Z91" i="3" s="1"/>
  <c r="Z92" i="3" s="1"/>
  <c r="Z93" i="3" s="1"/>
  <c r="Z94" i="3" s="1"/>
  <c r="Z95" i="3" s="1"/>
  <c r="Z96" i="3" s="1"/>
  <c r="Z97" i="3" s="1"/>
  <c r="Z98" i="3" s="1"/>
  <c r="Z99" i="3" s="1"/>
  <c r="Z100" i="3" s="1"/>
  <c r="Z101" i="3" s="1"/>
  <c r="Z102" i="3" s="1"/>
  <c r="Z103" i="3" s="1"/>
  <c r="Z104" i="3" s="1"/>
  <c r="Z105" i="3" s="1"/>
  <c r="Z106" i="3" s="1"/>
  <c r="Z107" i="3" s="1"/>
  <c r="Z108" i="3" s="1"/>
  <c r="Z109" i="3" s="1"/>
  <c r="Z110" i="3" s="1"/>
  <c r="Z111" i="3" s="1"/>
  <c r="Z112" i="3" s="1"/>
  <c r="Z113" i="3" s="1"/>
  <c r="Z114" i="3" s="1"/>
  <c r="Z115" i="3" s="1"/>
  <c r="Z116" i="3" s="1"/>
  <c r="Z117" i="3" s="1"/>
  <c r="Z118" i="3" s="1"/>
  <c r="Z119" i="3" s="1"/>
  <c r="Z120" i="3" s="1"/>
  <c r="Z121" i="3" s="1"/>
  <c r="Z122" i="3" s="1"/>
  <c r="Z123" i="3" s="1"/>
  <c r="Z124" i="3" s="1"/>
  <c r="Z125" i="3" s="1"/>
  <c r="Z126" i="3" s="1"/>
  <c r="Z127" i="3" s="1"/>
  <c r="Z128" i="3" s="1"/>
  <c r="Z129" i="3" s="1"/>
  <c r="Z130" i="3" s="1"/>
  <c r="Z131" i="3" s="1"/>
  <c r="Z132" i="3" s="1"/>
  <c r="Z133" i="3" s="1"/>
  <c r="Z134" i="3" s="1"/>
  <c r="Z135" i="3" s="1"/>
  <c r="Z136" i="3" s="1"/>
  <c r="Z137" i="3" s="1"/>
  <c r="Z138" i="3" s="1"/>
  <c r="Z139" i="3" s="1"/>
  <c r="Z140" i="3" s="1"/>
  <c r="Z141" i="3" s="1"/>
  <c r="Z142" i="3" s="1"/>
  <c r="Z143" i="3" s="1"/>
  <c r="Z144" i="3" s="1"/>
  <c r="Z145" i="3" s="1"/>
  <c r="Z146" i="3" s="1"/>
  <c r="Z147" i="3" s="1"/>
  <c r="Z148" i="3" s="1"/>
  <c r="Z149" i="3" s="1"/>
  <c r="Z150" i="3" s="1"/>
  <c r="Z151" i="3" s="1"/>
  <c r="Z152" i="3" s="1"/>
  <c r="Z153" i="3" s="1"/>
  <c r="Z154" i="3" s="1"/>
  <c r="Z155" i="3" s="1"/>
  <c r="Z156" i="3" s="1"/>
  <c r="Z157" i="3" s="1"/>
  <c r="Z158" i="3" s="1"/>
  <c r="Z159" i="3" s="1"/>
  <c r="Z160" i="3" s="1"/>
  <c r="Z161" i="3" s="1"/>
  <c r="Z162" i="3" s="1"/>
  <c r="Z163" i="3" s="1"/>
  <c r="Z164" i="3" s="1"/>
  <c r="Z165" i="3" s="1"/>
  <c r="Z166" i="3" s="1"/>
  <c r="Z167" i="3" s="1"/>
  <c r="Z168" i="3" s="1"/>
  <c r="Z169" i="3" s="1"/>
  <c r="Z170" i="3" s="1"/>
  <c r="Z171" i="3" s="1"/>
  <c r="Z172" i="3" s="1"/>
  <c r="Z173" i="3" s="1"/>
  <c r="Z174" i="3" s="1"/>
  <c r="Z175" i="3" s="1"/>
  <c r="Z176" i="3" s="1"/>
  <c r="Z177" i="3" s="1"/>
  <c r="Z178" i="3" s="1"/>
  <c r="Z179" i="3" s="1"/>
  <c r="Z180" i="3" s="1"/>
  <c r="Z181" i="3" s="1"/>
  <c r="Z182" i="3" s="1"/>
  <c r="Z183" i="3" s="1"/>
  <c r="Z184" i="3" s="1"/>
  <c r="Z185" i="3" s="1"/>
  <c r="Z186" i="3" s="1"/>
  <c r="Z187" i="3" s="1"/>
  <c r="Z188" i="3" s="1"/>
  <c r="Z189" i="3" s="1"/>
  <c r="Z190" i="3" s="1"/>
  <c r="Z191" i="3" s="1"/>
  <c r="Z192" i="3" s="1"/>
  <c r="Z193" i="3" s="1"/>
  <c r="Z194" i="3" s="1"/>
  <c r="Z195" i="3" s="1"/>
  <c r="Z196" i="3" s="1"/>
  <c r="Z197" i="3" s="1"/>
  <c r="Z198" i="3" s="1"/>
  <c r="Z199" i="3" s="1"/>
  <c r="Z200" i="3" s="1"/>
  <c r="Z201" i="3" s="1"/>
  <c r="Z202" i="3" s="1"/>
  <c r="Z203" i="3" s="1"/>
  <c r="Z204" i="3" s="1"/>
  <c r="Z205" i="3" s="1"/>
  <c r="Z206" i="3" s="1"/>
  <c r="Z207" i="3" s="1"/>
  <c r="Z208" i="3" s="1"/>
  <c r="Z209" i="3" s="1"/>
  <c r="Z210" i="3" s="1"/>
  <c r="Z211" i="3" s="1"/>
  <c r="Z212" i="3" s="1"/>
  <c r="Z213" i="3" s="1"/>
  <c r="Z214" i="3" s="1"/>
  <c r="Z215" i="3" s="1"/>
  <c r="Z216" i="3" s="1"/>
  <c r="Z217" i="3" s="1"/>
  <c r="Z218" i="3" s="1"/>
  <c r="Z219" i="3" s="1"/>
  <c r="Z220" i="3" s="1"/>
  <c r="Z221" i="3" s="1"/>
  <c r="Z222" i="3" s="1"/>
  <c r="Z223" i="3" s="1"/>
  <c r="Z224" i="3" s="1"/>
  <c r="Z225" i="3" s="1"/>
  <c r="Z226" i="3" s="1"/>
  <c r="Z227" i="3" s="1"/>
  <c r="Z228" i="3" s="1"/>
  <c r="Z229" i="3" s="1"/>
  <c r="Z230" i="3" s="1"/>
  <c r="Z231" i="3" s="1"/>
  <c r="Z232" i="3" s="1"/>
  <c r="Z233" i="3" s="1"/>
  <c r="Z234" i="3" s="1"/>
  <c r="Z235" i="3" s="1"/>
  <c r="Z236" i="3" s="1"/>
  <c r="Z237" i="3" s="1"/>
  <c r="Z238" i="3" s="1"/>
  <c r="Z239" i="3" s="1"/>
  <c r="Z240" i="3" s="1"/>
  <c r="Z241" i="3" s="1"/>
  <c r="Z242" i="3" s="1"/>
  <c r="Z243" i="3" s="1"/>
  <c r="Z244" i="3" s="1"/>
  <c r="Z245" i="3" s="1"/>
  <c r="Z246" i="3" s="1"/>
  <c r="Z247" i="3" s="1"/>
  <c r="Z248" i="3" s="1"/>
  <c r="Z249" i="3" s="1"/>
  <c r="Z250" i="3" s="1"/>
  <c r="Z251" i="3" s="1"/>
  <c r="Z252" i="3" s="1"/>
  <c r="Z253" i="3" s="1"/>
  <c r="Z254" i="3" s="1"/>
  <c r="Z255" i="3" s="1"/>
  <c r="Z256" i="3" s="1"/>
  <c r="Z257" i="3" s="1"/>
  <c r="Z258" i="3" s="1"/>
  <c r="Z259" i="3" s="1"/>
  <c r="Z260" i="3" s="1"/>
  <c r="Z261" i="3" s="1"/>
  <c r="Z262" i="3" s="1"/>
  <c r="Z263" i="3" s="1"/>
  <c r="Z264" i="3" s="1"/>
  <c r="Z265" i="3" s="1"/>
  <c r="Z266" i="3" s="1"/>
  <c r="Z267" i="3" s="1"/>
  <c r="Z268" i="3" s="1"/>
  <c r="Z269" i="3" s="1"/>
  <c r="Z270" i="3" s="1"/>
  <c r="Z271" i="3" s="1"/>
  <c r="Z272" i="3" s="1"/>
  <c r="Z273" i="3" s="1"/>
  <c r="Z274" i="3" s="1"/>
  <c r="Z275" i="3" s="1"/>
  <c r="Z276" i="3" s="1"/>
  <c r="Z277" i="3" s="1"/>
  <c r="Z4" i="3"/>
  <c r="G24" i="3"/>
  <c r="C24" i="3"/>
  <c r="J20" i="3" s="1"/>
  <c r="G23" i="3"/>
  <c r="C23" i="3"/>
  <c r="J21" i="3" s="1"/>
  <c r="K25" i="3" s="1"/>
  <c r="AC2" i="1"/>
  <c r="AD2" i="1" s="1"/>
  <c r="AQ7" i="1"/>
  <c r="AR6" i="1"/>
  <c r="AQ6" i="1"/>
  <c r="AR5" i="1"/>
  <c r="AF4" i="3" l="1"/>
  <c r="AF343" i="3"/>
  <c r="AF327" i="3"/>
  <c r="AF287" i="3"/>
  <c r="AF279" i="3"/>
  <c r="AF255" i="3"/>
  <c r="AF247" i="3"/>
  <c r="AF179" i="3"/>
  <c r="AF177" i="3"/>
  <c r="AF175" i="3"/>
  <c r="AF173" i="3"/>
  <c r="AF171" i="3"/>
  <c r="AF169" i="3"/>
  <c r="AF165" i="3"/>
  <c r="AF163" i="3"/>
  <c r="AF161" i="3"/>
  <c r="AF159" i="3"/>
  <c r="AF157" i="3"/>
  <c r="AF155" i="3"/>
  <c r="AF153" i="3"/>
  <c r="AF151" i="3"/>
  <c r="AF149" i="3"/>
  <c r="AF147" i="3"/>
  <c r="AF359" i="3"/>
  <c r="AF351" i="3"/>
  <c r="AF311" i="3"/>
  <c r="O4" i="3"/>
  <c r="AF362" i="3"/>
  <c r="AF360" i="3"/>
  <c r="AF358" i="3"/>
  <c r="AF356" i="3"/>
  <c r="AF354" i="3"/>
  <c r="AF352" i="3"/>
  <c r="AF350" i="3"/>
  <c r="AF348" i="3"/>
  <c r="AF346" i="3"/>
  <c r="AF344" i="3"/>
  <c r="AF342" i="3"/>
  <c r="AF340" i="3"/>
  <c r="AF338" i="3"/>
  <c r="AF336" i="3"/>
  <c r="AF334" i="3"/>
  <c r="AF332" i="3"/>
  <c r="AF330" i="3"/>
  <c r="AF328" i="3"/>
  <c r="AF326" i="3"/>
  <c r="AF324" i="3"/>
  <c r="AF322" i="3"/>
  <c r="AF320" i="3"/>
  <c r="AF318" i="3"/>
  <c r="AF316" i="3"/>
  <c r="AF314" i="3"/>
  <c r="AF312" i="3"/>
  <c r="AF310" i="3"/>
  <c r="AF308" i="3"/>
  <c r="AF306" i="3"/>
  <c r="AF304" i="3"/>
  <c r="AF302" i="3"/>
  <c r="AF300" i="3"/>
  <c r="AF298" i="3"/>
  <c r="AF296" i="3"/>
  <c r="AF294" i="3"/>
  <c r="AF292" i="3"/>
  <c r="AF290" i="3"/>
  <c r="AF288" i="3"/>
  <c r="AF286" i="3"/>
  <c r="AF284" i="3"/>
  <c r="AF282" i="3"/>
  <c r="AF280" i="3"/>
  <c r="AF278" i="3"/>
  <c r="AF276" i="3"/>
  <c r="AF274" i="3"/>
  <c r="AF272" i="3"/>
  <c r="AF270" i="3"/>
  <c r="AF268" i="3"/>
  <c r="AF266" i="3"/>
  <c r="AF264" i="3"/>
  <c r="AF262" i="3"/>
  <c r="AF260" i="3"/>
  <c r="AF258" i="3"/>
  <c r="AF256" i="3"/>
  <c r="AF254" i="3"/>
  <c r="AF252" i="3"/>
  <c r="AF250" i="3"/>
  <c r="AF248" i="3"/>
  <c r="AF246" i="3"/>
  <c r="AF244" i="3"/>
  <c r="AF242" i="3"/>
  <c r="AF240" i="3"/>
  <c r="AF238" i="3"/>
  <c r="AF236" i="3"/>
  <c r="AF234" i="3"/>
  <c r="AF232" i="3"/>
  <c r="AF230" i="3"/>
  <c r="AF228" i="3"/>
  <c r="AF226" i="3"/>
  <c r="AF224" i="3"/>
  <c r="AF222" i="3"/>
  <c r="AF220" i="3"/>
  <c r="AF218" i="3"/>
  <c r="AF216" i="3"/>
  <c r="AF214" i="3"/>
  <c r="AF212" i="3"/>
  <c r="AF210" i="3"/>
  <c r="AF208" i="3"/>
  <c r="AF206" i="3"/>
  <c r="AF204" i="3"/>
  <c r="AF202" i="3"/>
  <c r="AF200" i="3"/>
  <c r="AF198" i="3"/>
  <c r="AF196" i="3"/>
  <c r="AF194" i="3"/>
  <c r="AF192" i="3"/>
  <c r="AF190" i="3"/>
  <c r="AF188" i="3"/>
  <c r="AF186" i="3"/>
  <c r="AF184" i="3"/>
  <c r="AF182" i="3"/>
  <c r="AF180" i="3"/>
  <c r="AF178" i="3"/>
  <c r="AF176" i="3"/>
  <c r="AF174" i="3"/>
  <c r="AF172" i="3"/>
  <c r="AF170" i="3"/>
  <c r="AF168" i="3"/>
  <c r="AF166" i="3"/>
  <c r="AF164" i="3"/>
  <c r="AF162" i="3"/>
  <c r="AF160" i="3"/>
  <c r="AF158" i="3"/>
  <c r="AF145" i="3"/>
  <c r="AF143" i="3"/>
  <c r="AF141" i="3"/>
  <c r="AF139" i="3"/>
  <c r="AF137" i="3"/>
  <c r="AF135" i="3"/>
  <c r="AF133" i="3"/>
  <c r="AF131" i="3"/>
  <c r="AF129" i="3"/>
  <c r="AF127" i="3"/>
  <c r="AF125" i="3"/>
  <c r="AF123" i="3"/>
  <c r="AF121" i="3"/>
  <c r="AF119" i="3"/>
  <c r="AF117" i="3"/>
  <c r="AF115" i="3"/>
  <c r="AF113" i="3"/>
  <c r="AF111" i="3"/>
  <c r="AF109" i="3"/>
  <c r="AF107" i="3"/>
  <c r="AF105" i="3"/>
  <c r="AF103" i="3"/>
  <c r="AF101" i="3"/>
  <c r="AF99" i="3"/>
  <c r="AF97" i="3"/>
  <c r="AF95" i="3"/>
  <c r="AF93" i="3"/>
  <c r="AF91" i="3"/>
  <c r="AF89" i="3"/>
  <c r="AF87" i="3"/>
  <c r="AF85" i="3"/>
  <c r="AF83" i="3"/>
  <c r="AF81" i="3"/>
  <c r="AF79" i="3"/>
  <c r="AF77" i="3"/>
  <c r="AF75" i="3"/>
  <c r="AF73" i="3"/>
  <c r="AF71" i="3"/>
  <c r="AF69" i="3"/>
  <c r="AF67" i="3"/>
  <c r="AF65" i="3"/>
  <c r="AF63" i="3"/>
  <c r="AF61" i="3"/>
  <c r="AF59" i="3"/>
  <c r="AF57" i="3"/>
  <c r="AF55" i="3"/>
  <c r="AF53" i="3"/>
  <c r="AF51" i="3"/>
  <c r="AF49" i="3"/>
  <c r="AF47" i="3"/>
  <c r="AF45" i="3"/>
  <c r="AF43" i="3"/>
  <c r="AF41" i="3"/>
  <c r="AF39" i="3"/>
  <c r="AF37" i="3"/>
  <c r="AF35" i="3"/>
  <c r="AF33" i="3"/>
  <c r="AF31" i="3"/>
  <c r="AF29" i="3"/>
  <c r="AF27" i="3"/>
  <c r="AF25" i="3"/>
  <c r="AF23" i="3"/>
  <c r="AF21" i="3"/>
  <c r="AF19" i="3"/>
  <c r="AF17" i="3"/>
  <c r="AF15" i="3"/>
  <c r="AF13" i="3"/>
  <c r="AF11" i="3"/>
  <c r="AF9" i="3"/>
  <c r="AF7" i="3"/>
  <c r="AF5" i="3"/>
  <c r="AF156" i="3"/>
  <c r="AF154" i="3"/>
  <c r="AF152" i="3"/>
  <c r="AF150" i="3"/>
  <c r="AF148" i="3"/>
  <c r="AF146" i="3"/>
  <c r="AF144" i="3"/>
  <c r="AF142" i="3"/>
  <c r="AF140" i="3"/>
  <c r="AF138" i="3"/>
  <c r="AF136" i="3"/>
  <c r="AF134" i="3"/>
  <c r="AF132" i="3"/>
  <c r="AF130" i="3"/>
  <c r="AF128" i="3"/>
  <c r="AF126" i="3"/>
  <c r="AF124" i="3"/>
  <c r="AF122" i="3"/>
  <c r="AF120" i="3"/>
  <c r="AF118" i="3"/>
  <c r="AF116" i="3"/>
  <c r="AF114" i="3"/>
  <c r="AF112" i="3"/>
  <c r="AF110" i="3"/>
  <c r="AF108" i="3"/>
  <c r="AF106" i="3"/>
  <c r="AF104" i="3"/>
  <c r="AF102" i="3"/>
  <c r="AF100" i="3"/>
  <c r="AF98" i="3"/>
  <c r="AF96" i="3"/>
  <c r="AF94" i="3"/>
  <c r="AF92" i="3"/>
  <c r="AF90" i="3"/>
  <c r="AF88" i="3"/>
  <c r="AF86" i="3"/>
  <c r="AF84" i="3"/>
  <c r="AF82" i="3"/>
  <c r="AF80" i="3"/>
  <c r="AF78" i="3"/>
  <c r="AF76" i="3"/>
  <c r="AF74" i="3"/>
  <c r="AF72" i="3"/>
  <c r="AF70" i="3"/>
  <c r="AF68" i="3"/>
  <c r="AF66" i="3"/>
  <c r="AF64" i="3"/>
  <c r="AF62" i="3"/>
  <c r="AF60" i="3"/>
  <c r="AF58" i="3"/>
  <c r="AF56" i="3"/>
  <c r="AF54" i="3"/>
  <c r="AF52" i="3"/>
  <c r="AF50" i="3"/>
  <c r="AF48" i="3"/>
  <c r="AF46" i="3"/>
  <c r="AF44" i="3"/>
  <c r="AF42" i="3"/>
  <c r="AF40" i="3"/>
  <c r="AF38" i="3"/>
  <c r="AF36" i="3"/>
  <c r="AF34" i="3"/>
  <c r="AF32" i="3"/>
  <c r="AF30" i="3"/>
  <c r="AF28" i="3"/>
  <c r="AF26" i="3"/>
  <c r="AF24" i="3"/>
  <c r="AF22" i="3"/>
  <c r="AF20" i="3"/>
  <c r="AF18" i="3"/>
  <c r="AF16" i="3"/>
  <c r="AF14" i="3"/>
  <c r="AF363" i="3"/>
  <c r="AF361" i="3"/>
  <c r="AF357" i="3"/>
  <c r="AF355" i="3"/>
  <c r="AF353" i="3"/>
  <c r="AF349" i="3"/>
  <c r="AF347" i="3"/>
  <c r="AF345" i="3"/>
  <c r="AF341" i="3"/>
  <c r="AF339" i="3"/>
  <c r="AF337" i="3"/>
  <c r="AF335" i="3"/>
  <c r="AF333" i="3"/>
  <c r="AF331" i="3"/>
  <c r="AF329" i="3"/>
  <c r="AF325" i="3"/>
  <c r="AF323" i="3"/>
  <c r="AF321" i="3"/>
  <c r="AF319" i="3"/>
  <c r="AF317" i="3"/>
  <c r="AF315" i="3"/>
  <c r="AF313" i="3"/>
  <c r="AF309" i="3"/>
  <c r="AF307" i="3"/>
  <c r="AF305" i="3"/>
  <c r="AF303" i="3"/>
  <c r="AF301" i="3"/>
  <c r="AF299" i="3"/>
  <c r="AF297" i="3"/>
  <c r="AF295" i="3"/>
  <c r="AF293" i="3"/>
  <c r="AF291" i="3"/>
  <c r="AF289" i="3"/>
  <c r="AF285" i="3"/>
  <c r="AF283" i="3"/>
  <c r="AF281" i="3"/>
  <c r="AF277" i="3"/>
  <c r="AF275" i="3"/>
  <c r="AF273" i="3"/>
  <c r="AF271" i="3"/>
  <c r="AF269" i="3"/>
  <c r="AF267" i="3"/>
  <c r="AF265" i="3"/>
  <c r="AF263" i="3"/>
  <c r="AF261" i="3"/>
  <c r="AF259" i="3"/>
  <c r="AF257" i="3"/>
  <c r="AF253" i="3"/>
  <c r="AF251" i="3"/>
  <c r="AF249" i="3"/>
  <c r="AF245" i="3"/>
  <c r="AF243" i="3"/>
  <c r="AF241" i="3"/>
  <c r="AF239" i="3"/>
  <c r="AF237" i="3"/>
  <c r="AF235" i="3"/>
  <c r="AF233" i="3"/>
  <c r="AF231" i="3"/>
  <c r="AF229" i="3"/>
  <c r="AF227" i="3"/>
  <c r="AF225" i="3"/>
  <c r="AF223" i="3"/>
  <c r="AF221" i="3"/>
  <c r="AF219" i="3"/>
  <c r="AF217" i="3"/>
  <c r="AF215" i="3"/>
  <c r="AF213" i="3"/>
  <c r="AF211" i="3"/>
  <c r="AF209" i="3"/>
  <c r="AF207" i="3"/>
  <c r="AF205" i="3"/>
  <c r="AF203" i="3"/>
  <c r="AF201" i="3"/>
  <c r="AF199" i="3"/>
  <c r="AF197" i="3"/>
  <c r="AF195" i="3"/>
  <c r="AF193" i="3"/>
  <c r="AF191" i="3"/>
  <c r="AF189" i="3"/>
  <c r="AF187" i="3"/>
  <c r="AF185" i="3"/>
  <c r="AF183" i="3"/>
  <c r="AF181" i="3"/>
  <c r="AF167" i="3"/>
  <c r="AF3" i="3"/>
  <c r="AF12" i="3"/>
  <c r="AF10" i="3"/>
  <c r="AF8" i="3"/>
  <c r="AF6" i="3"/>
  <c r="J25" i="3"/>
  <c r="K26" i="3"/>
  <c r="L26" i="3" s="1"/>
  <c r="N26" i="3" s="1"/>
  <c r="J26" i="3"/>
  <c r="G25" i="3"/>
  <c r="J22" i="3" s="1"/>
  <c r="AH2" i="1"/>
  <c r="AQ8" i="1"/>
  <c r="AR7" i="1"/>
  <c r="AF2" i="1"/>
  <c r="AC5" i="1" s="1"/>
  <c r="AE2" i="1"/>
  <c r="AC4" i="1" s="1"/>
  <c r="G8" i="4"/>
  <c r="G7" i="4"/>
  <c r="C8" i="4"/>
  <c r="C7" i="4"/>
  <c r="G32" i="4"/>
  <c r="C32" i="4"/>
  <c r="J28" i="4" s="1"/>
  <c r="G31" i="4"/>
  <c r="C31" i="4"/>
  <c r="J29" i="4" s="1"/>
  <c r="G21" i="4"/>
  <c r="C21" i="4"/>
  <c r="J17" i="4" s="1"/>
  <c r="G20" i="4"/>
  <c r="C20" i="4"/>
  <c r="J18" i="4" s="1"/>
  <c r="G11" i="4"/>
  <c r="C11" i="4"/>
  <c r="J7" i="4" s="1"/>
  <c r="J12" i="4" s="1"/>
  <c r="R6" i="4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R176" i="4" s="1"/>
  <c r="R177" i="4" s="1"/>
  <c r="R178" i="4" s="1"/>
  <c r="R179" i="4" s="1"/>
  <c r="R180" i="4" s="1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 s="1"/>
  <c r="R192" i="4" s="1"/>
  <c r="R193" i="4" s="1"/>
  <c r="R194" i="4" s="1"/>
  <c r="R195" i="4" s="1"/>
  <c r="R196" i="4" s="1"/>
  <c r="R197" i="4" s="1"/>
  <c r="R198" i="4" s="1"/>
  <c r="R199" i="4" s="1"/>
  <c r="R200" i="4" s="1"/>
  <c r="R201" i="4" s="1"/>
  <c r="R202" i="4" s="1"/>
  <c r="R203" i="4" s="1"/>
  <c r="R204" i="4" s="1"/>
  <c r="R205" i="4" s="1"/>
  <c r="R206" i="4" s="1"/>
  <c r="R207" i="4" s="1"/>
  <c r="R208" i="4" s="1"/>
  <c r="R209" i="4" s="1"/>
  <c r="R210" i="4" s="1"/>
  <c r="R211" i="4" s="1"/>
  <c r="R212" i="4" s="1"/>
  <c r="R213" i="4" s="1"/>
  <c r="R214" i="4" s="1"/>
  <c r="R215" i="4" s="1"/>
  <c r="R216" i="4" s="1"/>
  <c r="R217" i="4" s="1"/>
  <c r="R218" i="4" s="1"/>
  <c r="R219" i="4" s="1"/>
  <c r="R220" i="4" s="1"/>
  <c r="R221" i="4" s="1"/>
  <c r="R222" i="4" s="1"/>
  <c r="R223" i="4" s="1"/>
  <c r="R224" i="4" s="1"/>
  <c r="R225" i="4" s="1"/>
  <c r="R226" i="4" s="1"/>
  <c r="R227" i="4" s="1"/>
  <c r="R228" i="4" s="1"/>
  <c r="R229" i="4" s="1"/>
  <c r="R230" i="4" s="1"/>
  <c r="R231" i="4" s="1"/>
  <c r="R232" i="4" s="1"/>
  <c r="R233" i="4" s="1"/>
  <c r="R234" i="4" s="1"/>
  <c r="R235" i="4" s="1"/>
  <c r="R236" i="4" s="1"/>
  <c r="R237" i="4" s="1"/>
  <c r="R238" i="4" s="1"/>
  <c r="R239" i="4" s="1"/>
  <c r="R240" i="4" s="1"/>
  <c r="R241" i="4" s="1"/>
  <c r="R242" i="4" s="1"/>
  <c r="R243" i="4" s="1"/>
  <c r="R244" i="4" s="1"/>
  <c r="R245" i="4" s="1"/>
  <c r="R246" i="4" s="1"/>
  <c r="R247" i="4" s="1"/>
  <c r="R248" i="4" s="1"/>
  <c r="R249" i="4" s="1"/>
  <c r="R250" i="4" s="1"/>
  <c r="R251" i="4" s="1"/>
  <c r="R252" i="4" s="1"/>
  <c r="R253" i="4" s="1"/>
  <c r="R254" i="4" s="1"/>
  <c r="R255" i="4" s="1"/>
  <c r="R256" i="4" s="1"/>
  <c r="R257" i="4" s="1"/>
  <c r="R258" i="4" s="1"/>
  <c r="R259" i="4" s="1"/>
  <c r="R260" i="4" s="1"/>
  <c r="R261" i="4" s="1"/>
  <c r="R262" i="4" s="1"/>
  <c r="R263" i="4" s="1"/>
  <c r="R264" i="4" s="1"/>
  <c r="R265" i="4" s="1"/>
  <c r="R266" i="4" s="1"/>
  <c r="R267" i="4" s="1"/>
  <c r="R268" i="4" s="1"/>
  <c r="R269" i="4" s="1"/>
  <c r="R270" i="4" s="1"/>
  <c r="R271" i="4" s="1"/>
  <c r="R272" i="4" s="1"/>
  <c r="R273" i="4" s="1"/>
  <c r="R274" i="4" s="1"/>
  <c r="R275" i="4" s="1"/>
  <c r="R276" i="4" s="1"/>
  <c r="R277" i="4" s="1"/>
  <c r="R278" i="4" s="1"/>
  <c r="R279" i="4" s="1"/>
  <c r="R280" i="4" s="1"/>
  <c r="R281" i="4" s="1"/>
  <c r="R282" i="4" s="1"/>
  <c r="R283" i="4" s="1"/>
  <c r="R284" i="4" s="1"/>
  <c r="R285" i="4" s="1"/>
  <c r="R286" i="4" s="1"/>
  <c r="R287" i="4" s="1"/>
  <c r="R288" i="4" s="1"/>
  <c r="R289" i="4" s="1"/>
  <c r="R290" i="4" s="1"/>
  <c r="R291" i="4" s="1"/>
  <c r="R292" i="4" s="1"/>
  <c r="R293" i="4" s="1"/>
  <c r="R294" i="4" s="1"/>
  <c r="R295" i="4" s="1"/>
  <c r="R296" i="4" s="1"/>
  <c r="R297" i="4" s="1"/>
  <c r="R298" i="4" s="1"/>
  <c r="R299" i="4" s="1"/>
  <c r="R300" i="4" s="1"/>
  <c r="R301" i="4" s="1"/>
  <c r="R302" i="4" s="1"/>
  <c r="R303" i="4" s="1"/>
  <c r="R304" i="4" s="1"/>
  <c r="R305" i="4" s="1"/>
  <c r="R306" i="4" s="1"/>
  <c r="R307" i="4" s="1"/>
  <c r="R308" i="4" s="1"/>
  <c r="R309" i="4" s="1"/>
  <c r="R310" i="4" s="1"/>
  <c r="R311" i="4" s="1"/>
  <c r="R312" i="4" s="1"/>
  <c r="R313" i="4" s="1"/>
  <c r="R314" i="4" s="1"/>
  <c r="R315" i="4" s="1"/>
  <c r="R316" i="4" s="1"/>
  <c r="R317" i="4" s="1"/>
  <c r="R318" i="4" s="1"/>
  <c r="R319" i="4" s="1"/>
  <c r="R320" i="4" s="1"/>
  <c r="R321" i="4" s="1"/>
  <c r="R322" i="4" s="1"/>
  <c r="R323" i="4" s="1"/>
  <c r="R324" i="4" s="1"/>
  <c r="R325" i="4" s="1"/>
  <c r="R326" i="4" s="1"/>
  <c r="R327" i="4" s="1"/>
  <c r="R328" i="4" s="1"/>
  <c r="R329" i="4" s="1"/>
  <c r="R330" i="4" s="1"/>
  <c r="R331" i="4" s="1"/>
  <c r="R332" i="4" s="1"/>
  <c r="R333" i="4" s="1"/>
  <c r="R334" i="4" s="1"/>
  <c r="R335" i="4" s="1"/>
  <c r="R336" i="4" s="1"/>
  <c r="R337" i="4" s="1"/>
  <c r="R338" i="4" s="1"/>
  <c r="R339" i="4" s="1"/>
  <c r="R340" i="4" s="1"/>
  <c r="R341" i="4" s="1"/>
  <c r="R342" i="4" s="1"/>
  <c r="R343" i="4" s="1"/>
  <c r="R344" i="4" s="1"/>
  <c r="R345" i="4" s="1"/>
  <c r="R346" i="4" s="1"/>
  <c r="R347" i="4" s="1"/>
  <c r="R348" i="4" s="1"/>
  <c r="R349" i="4" s="1"/>
  <c r="R350" i="4" s="1"/>
  <c r="R351" i="4" s="1"/>
  <c r="R352" i="4" s="1"/>
  <c r="R353" i="4" s="1"/>
  <c r="R354" i="4" s="1"/>
  <c r="R355" i="4" s="1"/>
  <c r="R356" i="4" s="1"/>
  <c r="R357" i="4" s="1"/>
  <c r="R358" i="4" s="1"/>
  <c r="R359" i="4" s="1"/>
  <c r="R360" i="4" s="1"/>
  <c r="R361" i="4" s="1"/>
  <c r="R362" i="4" s="1"/>
  <c r="R363" i="4" s="1"/>
  <c r="R364" i="4" s="1"/>
  <c r="R365" i="4" s="1"/>
  <c r="C11" i="3" l="1"/>
  <c r="C10" i="3"/>
  <c r="O3" i="3"/>
  <c r="O6" i="3" s="1"/>
  <c r="K27" i="3"/>
  <c r="L25" i="3"/>
  <c r="L27" i="3" s="1"/>
  <c r="O28" i="3" s="1"/>
  <c r="J23" i="3"/>
  <c r="J27" i="3"/>
  <c r="N28" i="3" s="1"/>
  <c r="AQ9" i="1"/>
  <c r="AR8" i="1"/>
  <c r="AJ2" i="1"/>
  <c r="AC7" i="1" s="1"/>
  <c r="AG7" i="1"/>
  <c r="AG8" i="1"/>
  <c r="AK2" i="1"/>
  <c r="AC8" i="1" s="1"/>
  <c r="C10" i="4"/>
  <c r="J8" i="4" s="1"/>
  <c r="K12" i="4" s="1"/>
  <c r="G10" i="4"/>
  <c r="G12" i="4" s="1"/>
  <c r="J9" i="4" s="1"/>
  <c r="L12" i="4" s="1"/>
  <c r="G33" i="4"/>
  <c r="J30" i="4" s="1"/>
  <c r="L33" i="4" s="1"/>
  <c r="K33" i="4"/>
  <c r="J33" i="4"/>
  <c r="G22" i="4"/>
  <c r="J19" i="4" s="1"/>
  <c r="J20" i="4" s="1"/>
  <c r="K17" i="4" s="1"/>
  <c r="K22" i="4"/>
  <c r="J22" i="4"/>
  <c r="J13" i="4"/>
  <c r="J14" i="4" s="1"/>
  <c r="N15" i="4" s="1"/>
  <c r="S2" i="4" s="1"/>
  <c r="K13" i="4"/>
  <c r="L13" i="4" s="1"/>
  <c r="N13" i="4" s="1"/>
  <c r="G10" i="2"/>
  <c r="G32" i="2" s="1"/>
  <c r="G11" i="2"/>
  <c r="G324" i="2" s="1"/>
  <c r="D11" i="2"/>
  <c r="D10" i="2"/>
  <c r="G13" i="3" l="1"/>
  <c r="C13" i="3"/>
  <c r="J11" i="3" s="1"/>
  <c r="K15" i="3" s="1"/>
  <c r="G14" i="3"/>
  <c r="C14" i="3"/>
  <c r="K20" i="3"/>
  <c r="K21" i="3"/>
  <c r="K22" i="3"/>
  <c r="AQ10" i="1"/>
  <c r="AR9" i="1"/>
  <c r="AG11" i="1"/>
  <c r="AC11" i="1"/>
  <c r="AG10" i="1"/>
  <c r="AC10" i="1"/>
  <c r="AJ8" i="1" s="1"/>
  <c r="AK12" i="1" s="1"/>
  <c r="AJ13" i="1" s="1"/>
  <c r="J31" i="4"/>
  <c r="K28" i="4" s="1"/>
  <c r="K34" i="4"/>
  <c r="L34" i="4" s="1"/>
  <c r="N34" i="4" s="1"/>
  <c r="J34" i="4"/>
  <c r="J35" i="4" s="1"/>
  <c r="N36" i="4" s="1"/>
  <c r="U2" i="4" s="1"/>
  <c r="L22" i="4"/>
  <c r="K18" i="4"/>
  <c r="K19" i="4"/>
  <c r="K23" i="4"/>
  <c r="L23" i="4" s="1"/>
  <c r="N23" i="4" s="1"/>
  <c r="J23" i="4"/>
  <c r="J24" i="4" s="1"/>
  <c r="N25" i="4" s="1"/>
  <c r="T2" i="4" s="1"/>
  <c r="L14" i="4"/>
  <c r="O15" i="4" s="1"/>
  <c r="S3" i="4" s="1"/>
  <c r="K14" i="4"/>
  <c r="J10" i="4"/>
  <c r="K9" i="4" s="1"/>
  <c r="G365" i="2"/>
  <c r="G326" i="2"/>
  <c r="G283" i="2"/>
  <c r="G240" i="2"/>
  <c r="G198" i="2"/>
  <c r="G155" i="2"/>
  <c r="G134" i="2"/>
  <c r="G91" i="2"/>
  <c r="G70" i="2"/>
  <c r="G48" i="2"/>
  <c r="G27" i="2"/>
  <c r="G361" i="2"/>
  <c r="G342" i="2"/>
  <c r="G299" i="2"/>
  <c r="G278" i="2"/>
  <c r="G256" i="2"/>
  <c r="G235" i="2"/>
  <c r="G214" i="2"/>
  <c r="G192" i="2"/>
  <c r="G171" i="2"/>
  <c r="G150" i="2"/>
  <c r="G128" i="2"/>
  <c r="G107" i="2"/>
  <c r="G86" i="2"/>
  <c r="G64" i="2"/>
  <c r="G43" i="2"/>
  <c r="G22" i="2"/>
  <c r="G373" i="2"/>
  <c r="G357" i="2"/>
  <c r="G336" i="2"/>
  <c r="G315" i="2"/>
  <c r="G294" i="2"/>
  <c r="G272" i="2"/>
  <c r="G251" i="2"/>
  <c r="G230" i="2"/>
  <c r="G208" i="2"/>
  <c r="G187" i="2"/>
  <c r="G166" i="2"/>
  <c r="G144" i="2"/>
  <c r="G123" i="2"/>
  <c r="G102" i="2"/>
  <c r="G80" i="2"/>
  <c r="G59" i="2"/>
  <c r="G38" i="2"/>
  <c r="G16" i="2"/>
  <c r="G369" i="2"/>
  <c r="G352" i="2"/>
  <c r="G331" i="2"/>
  <c r="G310" i="2"/>
  <c r="G288" i="2"/>
  <c r="G267" i="2"/>
  <c r="G246" i="2"/>
  <c r="G224" i="2"/>
  <c r="G203" i="2"/>
  <c r="G182" i="2"/>
  <c r="G160" i="2"/>
  <c r="G139" i="2"/>
  <c r="G118" i="2"/>
  <c r="G96" i="2"/>
  <c r="G75" i="2"/>
  <c r="G54" i="2"/>
  <c r="G347" i="2"/>
  <c r="G304" i="2"/>
  <c r="G262" i="2"/>
  <c r="G219" i="2"/>
  <c r="G176" i="2"/>
  <c r="G112" i="2"/>
  <c r="G320" i="2"/>
  <c r="G372" i="2"/>
  <c r="G364" i="2"/>
  <c r="G356" i="2"/>
  <c r="G351" i="2"/>
  <c r="G340" i="2"/>
  <c r="G330" i="2"/>
  <c r="G17" i="2"/>
  <c r="G21" i="2"/>
  <c r="G25" i="2"/>
  <c r="G29" i="2"/>
  <c r="G33" i="2"/>
  <c r="G37" i="2"/>
  <c r="G41" i="2"/>
  <c r="G45" i="2"/>
  <c r="G49" i="2"/>
  <c r="G53" i="2"/>
  <c r="G57" i="2"/>
  <c r="G61" i="2"/>
  <c r="G65" i="2"/>
  <c r="G69" i="2"/>
  <c r="G73" i="2"/>
  <c r="G77" i="2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157" i="2"/>
  <c r="G161" i="2"/>
  <c r="G165" i="2"/>
  <c r="G169" i="2"/>
  <c r="G173" i="2"/>
  <c r="G177" i="2"/>
  <c r="G181" i="2"/>
  <c r="G185" i="2"/>
  <c r="G189" i="2"/>
  <c r="G193" i="2"/>
  <c r="G197" i="2"/>
  <c r="G201" i="2"/>
  <c r="G205" i="2"/>
  <c r="G209" i="2"/>
  <c r="G213" i="2"/>
  <c r="G217" i="2"/>
  <c r="G221" i="2"/>
  <c r="G225" i="2"/>
  <c r="G229" i="2"/>
  <c r="G233" i="2"/>
  <c r="G237" i="2"/>
  <c r="G241" i="2"/>
  <c r="G245" i="2"/>
  <c r="G249" i="2"/>
  <c r="G253" i="2"/>
  <c r="G257" i="2"/>
  <c r="G261" i="2"/>
  <c r="G265" i="2"/>
  <c r="G269" i="2"/>
  <c r="G273" i="2"/>
  <c r="G277" i="2"/>
  <c r="G281" i="2"/>
  <c r="G285" i="2"/>
  <c r="G289" i="2"/>
  <c r="G293" i="2"/>
  <c r="G297" i="2"/>
  <c r="G301" i="2"/>
  <c r="G305" i="2"/>
  <c r="G309" i="2"/>
  <c r="G313" i="2"/>
  <c r="G317" i="2"/>
  <c r="G321" i="2"/>
  <c r="G325" i="2"/>
  <c r="G329" i="2"/>
  <c r="G333" i="2"/>
  <c r="G337" i="2"/>
  <c r="G341" i="2"/>
  <c r="G345" i="2"/>
  <c r="G349" i="2"/>
  <c r="G353" i="2"/>
  <c r="G371" i="2"/>
  <c r="G367" i="2"/>
  <c r="G363" i="2"/>
  <c r="G359" i="2"/>
  <c r="G355" i="2"/>
  <c r="G350" i="2"/>
  <c r="G344" i="2"/>
  <c r="G339" i="2"/>
  <c r="G334" i="2"/>
  <c r="G328" i="2"/>
  <c r="G323" i="2"/>
  <c r="G318" i="2"/>
  <c r="G312" i="2"/>
  <c r="G307" i="2"/>
  <c r="G302" i="2"/>
  <c r="G296" i="2"/>
  <c r="G291" i="2"/>
  <c r="G286" i="2"/>
  <c r="G280" i="2"/>
  <c r="G275" i="2"/>
  <c r="G270" i="2"/>
  <c r="G264" i="2"/>
  <c r="G259" i="2"/>
  <c r="G254" i="2"/>
  <c r="G248" i="2"/>
  <c r="G243" i="2"/>
  <c r="G238" i="2"/>
  <c r="G232" i="2"/>
  <c r="G227" i="2"/>
  <c r="G222" i="2"/>
  <c r="G216" i="2"/>
  <c r="G211" i="2"/>
  <c r="G206" i="2"/>
  <c r="G200" i="2"/>
  <c r="G195" i="2"/>
  <c r="G190" i="2"/>
  <c r="G184" i="2"/>
  <c r="G179" i="2"/>
  <c r="G174" i="2"/>
  <c r="G168" i="2"/>
  <c r="G163" i="2"/>
  <c r="G158" i="2"/>
  <c r="G152" i="2"/>
  <c r="G147" i="2"/>
  <c r="G142" i="2"/>
  <c r="G136" i="2"/>
  <c r="G131" i="2"/>
  <c r="G126" i="2"/>
  <c r="G120" i="2"/>
  <c r="G115" i="2"/>
  <c r="G110" i="2"/>
  <c r="G104" i="2"/>
  <c r="G99" i="2"/>
  <c r="G94" i="2"/>
  <c r="G88" i="2"/>
  <c r="G83" i="2"/>
  <c r="G78" i="2"/>
  <c r="G72" i="2"/>
  <c r="G67" i="2"/>
  <c r="G62" i="2"/>
  <c r="G56" i="2"/>
  <c r="G51" i="2"/>
  <c r="G46" i="2"/>
  <c r="G40" i="2"/>
  <c r="G35" i="2"/>
  <c r="G30" i="2"/>
  <c r="G24" i="2"/>
  <c r="G19" i="2"/>
  <c r="G14" i="2"/>
  <c r="G13" i="2"/>
  <c r="G370" i="2"/>
  <c r="G366" i="2"/>
  <c r="G362" i="2"/>
  <c r="G358" i="2"/>
  <c r="G354" i="2"/>
  <c r="G348" i="2"/>
  <c r="G343" i="2"/>
  <c r="G338" i="2"/>
  <c r="G332" i="2"/>
  <c r="G327" i="2"/>
  <c r="G322" i="2"/>
  <c r="G316" i="2"/>
  <c r="G311" i="2"/>
  <c r="G306" i="2"/>
  <c r="G300" i="2"/>
  <c r="G295" i="2"/>
  <c r="G290" i="2"/>
  <c r="G284" i="2"/>
  <c r="G279" i="2"/>
  <c r="G274" i="2"/>
  <c r="G268" i="2"/>
  <c r="G263" i="2"/>
  <c r="G258" i="2"/>
  <c r="G252" i="2"/>
  <c r="G247" i="2"/>
  <c r="G242" i="2"/>
  <c r="G236" i="2"/>
  <c r="G231" i="2"/>
  <c r="G226" i="2"/>
  <c r="G220" i="2"/>
  <c r="G215" i="2"/>
  <c r="G210" i="2"/>
  <c r="G204" i="2"/>
  <c r="G199" i="2"/>
  <c r="G194" i="2"/>
  <c r="G188" i="2"/>
  <c r="G183" i="2"/>
  <c r="G178" i="2"/>
  <c r="G172" i="2"/>
  <c r="G167" i="2"/>
  <c r="G162" i="2"/>
  <c r="G156" i="2"/>
  <c r="G151" i="2"/>
  <c r="G146" i="2"/>
  <c r="G140" i="2"/>
  <c r="G135" i="2"/>
  <c r="G130" i="2"/>
  <c r="G124" i="2"/>
  <c r="G119" i="2"/>
  <c r="G114" i="2"/>
  <c r="G108" i="2"/>
  <c r="G103" i="2"/>
  <c r="G98" i="2"/>
  <c r="G92" i="2"/>
  <c r="G87" i="2"/>
  <c r="G82" i="2"/>
  <c r="G76" i="2"/>
  <c r="G71" i="2"/>
  <c r="G66" i="2"/>
  <c r="G60" i="2"/>
  <c r="G55" i="2"/>
  <c r="G50" i="2"/>
  <c r="G44" i="2"/>
  <c r="G39" i="2"/>
  <c r="G34" i="2"/>
  <c r="G28" i="2"/>
  <c r="G23" i="2"/>
  <c r="G18" i="2"/>
  <c r="G368" i="2"/>
  <c r="G360" i="2"/>
  <c r="G346" i="2"/>
  <c r="G335" i="2"/>
  <c r="G319" i="2"/>
  <c r="G314" i="2"/>
  <c r="G308" i="2"/>
  <c r="G303" i="2"/>
  <c r="G298" i="2"/>
  <c r="G292" i="2"/>
  <c r="G287" i="2"/>
  <c r="G282" i="2"/>
  <c r="G276" i="2"/>
  <c r="G271" i="2"/>
  <c r="G266" i="2"/>
  <c r="G260" i="2"/>
  <c r="G255" i="2"/>
  <c r="G250" i="2"/>
  <c r="G244" i="2"/>
  <c r="G239" i="2"/>
  <c r="G234" i="2"/>
  <c r="G228" i="2"/>
  <c r="G223" i="2"/>
  <c r="G218" i="2"/>
  <c r="G212" i="2"/>
  <c r="G207" i="2"/>
  <c r="G202" i="2"/>
  <c r="G196" i="2"/>
  <c r="G191" i="2"/>
  <c r="G186" i="2"/>
  <c r="G180" i="2"/>
  <c r="G175" i="2"/>
  <c r="G170" i="2"/>
  <c r="G164" i="2"/>
  <c r="G159" i="2"/>
  <c r="G154" i="2"/>
  <c r="G148" i="2"/>
  <c r="G143" i="2"/>
  <c r="G138" i="2"/>
  <c r="G132" i="2"/>
  <c r="G127" i="2"/>
  <c r="G122" i="2"/>
  <c r="G116" i="2"/>
  <c r="G111" i="2"/>
  <c r="G106" i="2"/>
  <c r="G100" i="2"/>
  <c r="G95" i="2"/>
  <c r="G90" i="2"/>
  <c r="G84" i="2"/>
  <c r="G79" i="2"/>
  <c r="G74" i="2"/>
  <c r="G68" i="2"/>
  <c r="G63" i="2"/>
  <c r="G58" i="2"/>
  <c r="G52" i="2"/>
  <c r="G47" i="2"/>
  <c r="G42" i="2"/>
  <c r="G36" i="2"/>
  <c r="G31" i="2"/>
  <c r="G26" i="2"/>
  <c r="G20" i="2"/>
  <c r="G15" i="2"/>
  <c r="F5" i="2"/>
  <c r="F4" i="2"/>
  <c r="F6" i="2"/>
  <c r="F11" i="2" s="1"/>
  <c r="E4" i="2"/>
  <c r="B5" i="2"/>
  <c r="E5" i="2" s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J10" i="3" l="1"/>
  <c r="G15" i="3"/>
  <c r="J12" i="3" s="1"/>
  <c r="J16" i="3"/>
  <c r="K16" i="3"/>
  <c r="AQ11" i="1"/>
  <c r="AR10" i="1"/>
  <c r="AK13" i="1"/>
  <c r="AL13" i="1" s="1"/>
  <c r="AN13" i="1" s="1"/>
  <c r="AJ7" i="1"/>
  <c r="AG12" i="1"/>
  <c r="AJ9" i="1" s="1"/>
  <c r="T130" i="4"/>
  <c r="T258" i="4"/>
  <c r="T79" i="4"/>
  <c r="T207" i="4"/>
  <c r="T84" i="4"/>
  <c r="T212" i="4"/>
  <c r="T340" i="4"/>
  <c r="T352" i="4"/>
  <c r="T185" i="4"/>
  <c r="T273" i="4"/>
  <c r="T307" i="4"/>
  <c r="T293" i="4"/>
  <c r="I7" i="2"/>
  <c r="F10" i="2"/>
  <c r="J7" i="2"/>
  <c r="P7" i="2" s="1"/>
  <c r="E11" i="2"/>
  <c r="I3" i="2"/>
  <c r="O3" i="2" s="1"/>
  <c r="J3" i="2"/>
  <c r="P3" i="2" s="1"/>
  <c r="J8" i="2"/>
  <c r="P8" i="2" s="1"/>
  <c r="I8" i="2"/>
  <c r="O8" i="2" s="1"/>
  <c r="J2" i="2"/>
  <c r="P2" i="2" s="1"/>
  <c r="I2" i="2"/>
  <c r="E10" i="2"/>
  <c r="K30" i="4"/>
  <c r="K29" i="4"/>
  <c r="K35" i="4"/>
  <c r="L35" i="4"/>
  <c r="O36" i="4" s="1"/>
  <c r="U3" i="4" s="1"/>
  <c r="U56" i="4" s="1"/>
  <c r="K24" i="4"/>
  <c r="L24" i="4"/>
  <c r="O25" i="4" s="1"/>
  <c r="T3" i="4" s="1"/>
  <c r="T18" i="4" s="1"/>
  <c r="K8" i="4"/>
  <c r="K7" i="4"/>
  <c r="D14" i="2"/>
  <c r="F13" i="2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17" i="2"/>
  <c r="F21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F81" i="2"/>
  <c r="F85" i="2"/>
  <c r="F16" i="2"/>
  <c r="F24" i="2"/>
  <c r="F32" i="2"/>
  <c r="F40" i="2"/>
  <c r="F48" i="2"/>
  <c r="F56" i="2"/>
  <c r="F64" i="2"/>
  <c r="F72" i="2"/>
  <c r="F80" i="2"/>
  <c r="F18" i="2"/>
  <c r="F26" i="2"/>
  <c r="F34" i="2"/>
  <c r="F42" i="2"/>
  <c r="F50" i="2"/>
  <c r="F58" i="2"/>
  <c r="F66" i="2"/>
  <c r="F74" i="2"/>
  <c r="F82" i="2"/>
  <c r="F20" i="2"/>
  <c r="F28" i="2"/>
  <c r="F36" i="2"/>
  <c r="F44" i="2"/>
  <c r="F52" i="2"/>
  <c r="F60" i="2"/>
  <c r="F68" i="2"/>
  <c r="F76" i="2"/>
  <c r="F84" i="2"/>
  <c r="F14" i="2"/>
  <c r="F22" i="2"/>
  <c r="F30" i="2"/>
  <c r="F38" i="2"/>
  <c r="F46" i="2"/>
  <c r="F54" i="2"/>
  <c r="F62" i="2"/>
  <c r="F70" i="2"/>
  <c r="F78" i="2"/>
  <c r="F86" i="2"/>
  <c r="C87" i="2"/>
  <c r="C88" i="2" s="1"/>
  <c r="C89" i="2" s="1"/>
  <c r="C90" i="2" s="1"/>
  <c r="F90" i="2" s="1"/>
  <c r="D86" i="2"/>
  <c r="D76" i="2"/>
  <c r="D84" i="2"/>
  <c r="D78" i="2"/>
  <c r="D80" i="2"/>
  <c r="D82" i="2"/>
  <c r="D74" i="2"/>
  <c r="D13" i="2"/>
  <c r="D85" i="2"/>
  <c r="D83" i="2"/>
  <c r="D81" i="2"/>
  <c r="D79" i="2"/>
  <c r="D77" i="2"/>
  <c r="D75" i="2"/>
  <c r="D73" i="2"/>
  <c r="D71" i="2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4" i="1"/>
  <c r="J15" i="3" l="1"/>
  <c r="J17" i="3" s="1"/>
  <c r="N18" i="3" s="1"/>
  <c r="AE1" i="3" s="1"/>
  <c r="J13" i="3"/>
  <c r="K11" i="3" s="1"/>
  <c r="L16" i="3"/>
  <c r="N16" i="3" s="1"/>
  <c r="K17" i="3"/>
  <c r="L15" i="3"/>
  <c r="AK14" i="1"/>
  <c r="AQ12" i="1"/>
  <c r="AR11" i="1"/>
  <c r="AJ12" i="1"/>
  <c r="AJ14" i="1" s="1"/>
  <c r="AN15" i="1" s="1"/>
  <c r="AR2" i="1" s="1"/>
  <c r="AJ10" i="1"/>
  <c r="AK8" i="1" s="1"/>
  <c r="AL12" i="1"/>
  <c r="AL14" i="1" s="1"/>
  <c r="AO15" i="1" s="1"/>
  <c r="AR3" i="1" s="1"/>
  <c r="T201" i="4"/>
  <c r="T365" i="4"/>
  <c r="T209" i="4"/>
  <c r="T350" i="4"/>
  <c r="T311" i="4"/>
  <c r="T308" i="4"/>
  <c r="T180" i="4"/>
  <c r="T52" i="4"/>
  <c r="T175" i="4"/>
  <c r="T47" i="4"/>
  <c r="T226" i="4"/>
  <c r="T98" i="4"/>
  <c r="T73" i="4"/>
  <c r="T345" i="4"/>
  <c r="T81" i="4"/>
  <c r="T245" i="4"/>
  <c r="T237" i="4"/>
  <c r="T276" i="4"/>
  <c r="T148" i="4"/>
  <c r="T20" i="4"/>
  <c r="T143" i="4"/>
  <c r="T15" i="4"/>
  <c r="T194" i="4"/>
  <c r="T66" i="4"/>
  <c r="T342" i="4"/>
  <c r="T354" i="4"/>
  <c r="T318" i="4"/>
  <c r="T337" i="4"/>
  <c r="T85" i="4"/>
  <c r="T109" i="4"/>
  <c r="T244" i="4"/>
  <c r="T116" i="4"/>
  <c r="T239" i="4"/>
  <c r="T111" i="4"/>
  <c r="T290" i="4"/>
  <c r="T162" i="4"/>
  <c r="T34" i="4"/>
  <c r="T331" i="4"/>
  <c r="T169" i="4"/>
  <c r="T341" i="4"/>
  <c r="T361" i="4"/>
  <c r="T305" i="4"/>
  <c r="T193" i="4"/>
  <c r="T65" i="4"/>
  <c r="T153" i="4"/>
  <c r="T213" i="4"/>
  <c r="T348" i="4"/>
  <c r="T221" i="4"/>
  <c r="T336" i="4"/>
  <c r="T272" i="4"/>
  <c r="T208" i="4"/>
  <c r="T176" i="4"/>
  <c r="T144" i="4"/>
  <c r="T112" i="4"/>
  <c r="T80" i="4"/>
  <c r="T48" i="4"/>
  <c r="T16" i="4"/>
  <c r="T235" i="4"/>
  <c r="T203" i="4"/>
  <c r="T171" i="4"/>
  <c r="T139" i="4"/>
  <c r="T107" i="4"/>
  <c r="T75" i="4"/>
  <c r="T43" i="4"/>
  <c r="T11" i="4"/>
  <c r="T286" i="4"/>
  <c r="T254" i="4"/>
  <c r="T222" i="4"/>
  <c r="T190" i="4"/>
  <c r="T158" i="4"/>
  <c r="T126" i="4"/>
  <c r="T94" i="4"/>
  <c r="T30" i="4"/>
  <c r="T359" i="4"/>
  <c r="T321" i="4"/>
  <c r="T261" i="4"/>
  <c r="T137" i="4"/>
  <c r="T25" i="4"/>
  <c r="T330" i="4"/>
  <c r="T259" i="4"/>
  <c r="T357" i="4"/>
  <c r="T329" i="4"/>
  <c r="T297" i="4"/>
  <c r="T257" i="4"/>
  <c r="T145" i="4"/>
  <c r="T17" i="4"/>
  <c r="T285" i="4"/>
  <c r="T57" i="4"/>
  <c r="T314" i="4"/>
  <c r="T165" i="4"/>
  <c r="T21" i="4"/>
  <c r="T333" i="4"/>
  <c r="T279" i="4"/>
  <c r="T173" i="4"/>
  <c r="T45" i="4"/>
  <c r="T324" i="4"/>
  <c r="T292" i="4"/>
  <c r="T260" i="4"/>
  <c r="T228" i="4"/>
  <c r="T196" i="4"/>
  <c r="T164" i="4"/>
  <c r="T132" i="4"/>
  <c r="T100" i="4"/>
  <c r="T68" i="4"/>
  <c r="T36" i="4"/>
  <c r="T255" i="4"/>
  <c r="T223" i="4"/>
  <c r="T191" i="4"/>
  <c r="T159" i="4"/>
  <c r="T127" i="4"/>
  <c r="T95" i="4"/>
  <c r="T63" i="4"/>
  <c r="T31" i="4"/>
  <c r="T306" i="4"/>
  <c r="T274" i="4"/>
  <c r="T242" i="4"/>
  <c r="T210" i="4"/>
  <c r="T178" i="4"/>
  <c r="T146" i="4"/>
  <c r="T114" i="4"/>
  <c r="T82" i="4"/>
  <c r="T50" i="4"/>
  <c r="T6" i="4"/>
  <c r="T22" i="4"/>
  <c r="T38" i="4"/>
  <c r="T54" i="4"/>
  <c r="T70" i="4"/>
  <c r="T86" i="4"/>
  <c r="T102" i="4"/>
  <c r="T118" i="4"/>
  <c r="T134" i="4"/>
  <c r="T150" i="4"/>
  <c r="T166" i="4"/>
  <c r="T182" i="4"/>
  <c r="T198" i="4"/>
  <c r="T214" i="4"/>
  <c r="T230" i="4"/>
  <c r="T246" i="4"/>
  <c r="T262" i="4"/>
  <c r="T278" i="4"/>
  <c r="T294" i="4"/>
  <c r="T310" i="4"/>
  <c r="T19" i="4"/>
  <c r="T35" i="4"/>
  <c r="T51" i="4"/>
  <c r="T67" i="4"/>
  <c r="T83" i="4"/>
  <c r="T99" i="4"/>
  <c r="T115" i="4"/>
  <c r="T131" i="4"/>
  <c r="T147" i="4"/>
  <c r="T163" i="4"/>
  <c r="T179" i="4"/>
  <c r="T195" i="4"/>
  <c r="T211" i="4"/>
  <c r="T227" i="4"/>
  <c r="T243" i="4"/>
  <c r="T8" i="4"/>
  <c r="T24" i="4"/>
  <c r="T40" i="4"/>
  <c r="T56" i="4"/>
  <c r="T72" i="4"/>
  <c r="T88" i="4"/>
  <c r="T104" i="4"/>
  <c r="T120" i="4"/>
  <c r="T136" i="4"/>
  <c r="T152" i="4"/>
  <c r="T168" i="4"/>
  <c r="T184" i="4"/>
  <c r="T200" i="4"/>
  <c r="T216" i="4"/>
  <c r="T232" i="4"/>
  <c r="T248" i="4"/>
  <c r="T264" i="4"/>
  <c r="T280" i="4"/>
  <c r="T296" i="4"/>
  <c r="T312" i="4"/>
  <c r="T328" i="4"/>
  <c r="T344" i="4"/>
  <c r="T61" i="4"/>
  <c r="T125" i="4"/>
  <c r="T189" i="4"/>
  <c r="T253" i="4"/>
  <c r="T287" i="4"/>
  <c r="T317" i="4"/>
  <c r="T338" i="4"/>
  <c r="T356" i="4"/>
  <c r="T37" i="4"/>
  <c r="T101" i="4"/>
  <c r="T181" i="4"/>
  <c r="T267" i="4"/>
  <c r="T325" i="4"/>
  <c r="T358" i="4"/>
  <c r="T89" i="4"/>
  <c r="T217" i="4"/>
  <c r="T301" i="4"/>
  <c r="T347" i="4"/>
  <c r="T33" i="4"/>
  <c r="T97" i="4"/>
  <c r="T161" i="4"/>
  <c r="T10" i="4"/>
  <c r="T26" i="4"/>
  <c r="T42" i="4"/>
  <c r="T58" i="4"/>
  <c r="T74" i="4"/>
  <c r="T90" i="4"/>
  <c r="T106" i="4"/>
  <c r="T122" i="4"/>
  <c r="T138" i="4"/>
  <c r="T154" i="4"/>
  <c r="T170" i="4"/>
  <c r="T186" i="4"/>
  <c r="T202" i="4"/>
  <c r="T218" i="4"/>
  <c r="T234" i="4"/>
  <c r="T250" i="4"/>
  <c r="T266" i="4"/>
  <c r="T282" i="4"/>
  <c r="T298" i="4"/>
  <c r="T7" i="4"/>
  <c r="T23" i="4"/>
  <c r="T39" i="4"/>
  <c r="T55" i="4"/>
  <c r="T71" i="4"/>
  <c r="T87" i="4"/>
  <c r="T103" i="4"/>
  <c r="T119" i="4"/>
  <c r="T135" i="4"/>
  <c r="T151" i="4"/>
  <c r="T167" i="4"/>
  <c r="T183" i="4"/>
  <c r="T199" i="4"/>
  <c r="T215" i="4"/>
  <c r="T231" i="4"/>
  <c r="T247" i="4"/>
  <c r="T12" i="4"/>
  <c r="T28" i="4"/>
  <c r="T44" i="4"/>
  <c r="T60" i="4"/>
  <c r="T76" i="4"/>
  <c r="T92" i="4"/>
  <c r="T108" i="4"/>
  <c r="T124" i="4"/>
  <c r="T140" i="4"/>
  <c r="T156" i="4"/>
  <c r="T172" i="4"/>
  <c r="T188" i="4"/>
  <c r="T204" i="4"/>
  <c r="T220" i="4"/>
  <c r="T236" i="4"/>
  <c r="T252" i="4"/>
  <c r="T268" i="4"/>
  <c r="T284" i="4"/>
  <c r="T300" i="4"/>
  <c r="T316" i="4"/>
  <c r="T332" i="4"/>
  <c r="T13" i="4"/>
  <c r="T77" i="4"/>
  <c r="T141" i="4"/>
  <c r="T205" i="4"/>
  <c r="T263" i="4"/>
  <c r="T295" i="4"/>
  <c r="T322" i="4"/>
  <c r="T343" i="4"/>
  <c r="T360" i="4"/>
  <c r="T53" i="4"/>
  <c r="T117" i="4"/>
  <c r="T197" i="4"/>
  <c r="T283" i="4"/>
  <c r="T335" i="4"/>
  <c r="T5" i="4"/>
  <c r="T121" i="4"/>
  <c r="T249" i="4"/>
  <c r="T315" i="4"/>
  <c r="T355" i="4"/>
  <c r="T49" i="4"/>
  <c r="T113" i="4"/>
  <c r="T177" i="4"/>
  <c r="T241" i="4"/>
  <c r="T281" i="4"/>
  <c r="T313" i="4"/>
  <c r="T334" i="4"/>
  <c r="T353" i="4"/>
  <c r="T149" i="4"/>
  <c r="T291" i="4"/>
  <c r="T277" i="4"/>
  <c r="T41" i="4"/>
  <c r="T275" i="4"/>
  <c r="T339" i="4"/>
  <c r="T265" i="4"/>
  <c r="T326" i="4"/>
  <c r="T346" i="4"/>
  <c r="T69" i="4"/>
  <c r="T303" i="4"/>
  <c r="T93" i="4"/>
  <c r="T304" i="4"/>
  <c r="T240" i="4"/>
  <c r="T62" i="4"/>
  <c r="T351" i="4"/>
  <c r="T309" i="4"/>
  <c r="T233" i="4"/>
  <c r="T105" i="4"/>
  <c r="T362" i="4"/>
  <c r="T319" i="4"/>
  <c r="T229" i="4"/>
  <c r="T349" i="4"/>
  <c r="T323" i="4"/>
  <c r="T289" i="4"/>
  <c r="T225" i="4"/>
  <c r="T129" i="4"/>
  <c r="T363" i="4"/>
  <c r="T269" i="4"/>
  <c r="T9" i="4"/>
  <c r="T299" i="4"/>
  <c r="T133" i="4"/>
  <c r="T364" i="4"/>
  <c r="T327" i="4"/>
  <c r="T271" i="4"/>
  <c r="T157" i="4"/>
  <c r="T29" i="4"/>
  <c r="T320" i="4"/>
  <c r="T288" i="4"/>
  <c r="T256" i="4"/>
  <c r="T224" i="4"/>
  <c r="T192" i="4"/>
  <c r="T160" i="4"/>
  <c r="T128" i="4"/>
  <c r="T96" i="4"/>
  <c r="T64" i="4"/>
  <c r="T32" i="4"/>
  <c r="T251" i="4"/>
  <c r="T219" i="4"/>
  <c r="T187" i="4"/>
  <c r="T155" i="4"/>
  <c r="T123" i="4"/>
  <c r="T91" i="4"/>
  <c r="T59" i="4"/>
  <c r="T27" i="4"/>
  <c r="T302" i="4"/>
  <c r="T270" i="4"/>
  <c r="T238" i="4"/>
  <c r="T206" i="4"/>
  <c r="T174" i="4"/>
  <c r="T142" i="4"/>
  <c r="T110" i="4"/>
  <c r="T78" i="4"/>
  <c r="T46" i="4"/>
  <c r="T14" i="4"/>
  <c r="M2" i="2"/>
  <c r="O2" i="2"/>
  <c r="S2" i="2" s="1"/>
  <c r="M7" i="2"/>
  <c r="O7" i="2"/>
  <c r="S7" i="2" s="1"/>
  <c r="U247" i="4"/>
  <c r="U335" i="4"/>
  <c r="U207" i="4"/>
  <c r="U327" i="4"/>
  <c r="U199" i="4"/>
  <c r="U223" i="4"/>
  <c r="U174" i="4"/>
  <c r="U359" i="4"/>
  <c r="U243" i="4"/>
  <c r="U115" i="4"/>
  <c r="U119" i="4"/>
  <c r="U348" i="4"/>
  <c r="U102" i="4"/>
  <c r="U282" i="4"/>
  <c r="U154" i="4"/>
  <c r="U26" i="4"/>
  <c r="U293" i="4"/>
  <c r="U229" i="4"/>
  <c r="U165" i="4"/>
  <c r="U101" i="4"/>
  <c r="U37" i="4"/>
  <c r="U312" i="4"/>
  <c r="U248" i="4"/>
  <c r="U184" i="4"/>
  <c r="U120" i="4"/>
  <c r="U12" i="4"/>
  <c r="U28" i="4"/>
  <c r="U44" i="4"/>
  <c r="U60" i="4"/>
  <c r="U76" i="4"/>
  <c r="U92" i="4"/>
  <c r="U108" i="4"/>
  <c r="U124" i="4"/>
  <c r="U140" i="4"/>
  <c r="U156" i="4"/>
  <c r="U172" i="4"/>
  <c r="U188" i="4"/>
  <c r="U204" i="4"/>
  <c r="U220" i="4"/>
  <c r="U236" i="4"/>
  <c r="U252" i="4"/>
  <c r="U268" i="4"/>
  <c r="U284" i="4"/>
  <c r="U300" i="4"/>
  <c r="U316" i="4"/>
  <c r="U332" i="4"/>
  <c r="U9" i="4"/>
  <c r="U25" i="4"/>
  <c r="U41" i="4"/>
  <c r="U57" i="4"/>
  <c r="U73" i="4"/>
  <c r="U89" i="4"/>
  <c r="U105" i="4"/>
  <c r="U121" i="4"/>
  <c r="U137" i="4"/>
  <c r="U153" i="4"/>
  <c r="U169" i="4"/>
  <c r="U185" i="4"/>
  <c r="U201" i="4"/>
  <c r="U217" i="4"/>
  <c r="U233" i="4"/>
  <c r="U249" i="4"/>
  <c r="U265" i="4"/>
  <c r="U281" i="4"/>
  <c r="U297" i="4"/>
  <c r="U313" i="4"/>
  <c r="U329" i="4"/>
  <c r="U345" i="4"/>
  <c r="U34" i="4"/>
  <c r="U66" i="4"/>
  <c r="U98" i="4"/>
  <c r="U130" i="4"/>
  <c r="U162" i="4"/>
  <c r="U194" i="4"/>
  <c r="U226" i="4"/>
  <c r="U258" i="4"/>
  <c r="U290" i="4"/>
  <c r="U322" i="4"/>
  <c r="U350" i="4"/>
  <c r="U5" i="4"/>
  <c r="U118" i="4"/>
  <c r="U182" i="4"/>
  <c r="U246" i="4"/>
  <c r="U310" i="4"/>
  <c r="U356" i="4"/>
  <c r="U23" i="4"/>
  <c r="U55" i="4"/>
  <c r="U95" i="4"/>
  <c r="U127" i="4"/>
  <c r="U27" i="4"/>
  <c r="U59" i="4"/>
  <c r="U91" i="4"/>
  <c r="U123" i="4"/>
  <c r="U155" i="4"/>
  <c r="U187" i="4"/>
  <c r="U219" i="4"/>
  <c r="U251" i="4"/>
  <c r="U283" i="4"/>
  <c r="U315" i="4"/>
  <c r="U347" i="4"/>
  <c r="U363" i="4"/>
  <c r="U38" i="4"/>
  <c r="U70" i="4"/>
  <c r="U126" i="4"/>
  <c r="U190" i="4"/>
  <c r="U254" i="4"/>
  <c r="U318" i="4"/>
  <c r="U79" i="4"/>
  <c r="U255" i="4"/>
  <c r="U365" i="4"/>
  <c r="U16" i="4"/>
  <c r="U32" i="4"/>
  <c r="U48" i="4"/>
  <c r="U64" i="4"/>
  <c r="U80" i="4"/>
  <c r="U96" i="4"/>
  <c r="U112" i="4"/>
  <c r="U128" i="4"/>
  <c r="U144" i="4"/>
  <c r="U160" i="4"/>
  <c r="U176" i="4"/>
  <c r="U192" i="4"/>
  <c r="U208" i="4"/>
  <c r="U224" i="4"/>
  <c r="U240" i="4"/>
  <c r="U256" i="4"/>
  <c r="U272" i="4"/>
  <c r="U288" i="4"/>
  <c r="U304" i="4"/>
  <c r="U320" i="4"/>
  <c r="U336" i="4"/>
  <c r="U13" i="4"/>
  <c r="U29" i="4"/>
  <c r="U45" i="4"/>
  <c r="U61" i="4"/>
  <c r="U77" i="4"/>
  <c r="U93" i="4"/>
  <c r="U109" i="4"/>
  <c r="U125" i="4"/>
  <c r="U141" i="4"/>
  <c r="U157" i="4"/>
  <c r="U173" i="4"/>
  <c r="U189" i="4"/>
  <c r="U205" i="4"/>
  <c r="U221" i="4"/>
  <c r="U237" i="4"/>
  <c r="U253" i="4"/>
  <c r="U269" i="4"/>
  <c r="U285" i="4"/>
  <c r="U301" i="4"/>
  <c r="U317" i="4"/>
  <c r="U333" i="4"/>
  <c r="U10" i="4"/>
  <c r="U42" i="4"/>
  <c r="U74" i="4"/>
  <c r="U106" i="4"/>
  <c r="U138" i="4"/>
  <c r="U170" i="4"/>
  <c r="U202" i="4"/>
  <c r="U234" i="4"/>
  <c r="U266" i="4"/>
  <c r="U298" i="4"/>
  <c r="U330" i="4"/>
  <c r="U354" i="4"/>
  <c r="U30" i="4"/>
  <c r="U134" i="4"/>
  <c r="U198" i="4"/>
  <c r="U262" i="4"/>
  <c r="U326" i="4"/>
  <c r="U364" i="4"/>
  <c r="U31" i="4"/>
  <c r="U63" i="4"/>
  <c r="U103" i="4"/>
  <c r="U135" i="4"/>
  <c r="U35" i="4"/>
  <c r="U67" i="4"/>
  <c r="U99" i="4"/>
  <c r="U131" i="4"/>
  <c r="U163" i="4"/>
  <c r="U195" i="4"/>
  <c r="U227" i="4"/>
  <c r="U259" i="4"/>
  <c r="U291" i="4"/>
  <c r="U323" i="4"/>
  <c r="U351" i="4"/>
  <c r="U6" i="4"/>
  <c r="U46" i="4"/>
  <c r="U86" i="4"/>
  <c r="U142" i="4"/>
  <c r="U206" i="4"/>
  <c r="U270" i="4"/>
  <c r="U342" i="4"/>
  <c r="U159" i="4"/>
  <c r="U287" i="4"/>
  <c r="U183" i="4"/>
  <c r="U20" i="4"/>
  <c r="U36" i="4"/>
  <c r="U52" i="4"/>
  <c r="U68" i="4"/>
  <c r="U84" i="4"/>
  <c r="U100" i="4"/>
  <c r="U116" i="4"/>
  <c r="U132" i="4"/>
  <c r="U148" i="4"/>
  <c r="U164" i="4"/>
  <c r="U180" i="4"/>
  <c r="U196" i="4"/>
  <c r="U212" i="4"/>
  <c r="U228" i="4"/>
  <c r="U244" i="4"/>
  <c r="U260" i="4"/>
  <c r="U276" i="4"/>
  <c r="U292" i="4"/>
  <c r="U308" i="4"/>
  <c r="U324" i="4"/>
  <c r="U340" i="4"/>
  <c r="U17" i="4"/>
  <c r="U33" i="4"/>
  <c r="U49" i="4"/>
  <c r="U65" i="4"/>
  <c r="U81" i="4"/>
  <c r="U97" i="4"/>
  <c r="U113" i="4"/>
  <c r="U129" i="4"/>
  <c r="U145" i="4"/>
  <c r="U161" i="4"/>
  <c r="U177" i="4"/>
  <c r="U193" i="4"/>
  <c r="U209" i="4"/>
  <c r="U225" i="4"/>
  <c r="U241" i="4"/>
  <c r="U257" i="4"/>
  <c r="U273" i="4"/>
  <c r="U289" i="4"/>
  <c r="U305" i="4"/>
  <c r="U321" i="4"/>
  <c r="U337" i="4"/>
  <c r="U18" i="4"/>
  <c r="U50" i="4"/>
  <c r="U82" i="4"/>
  <c r="U114" i="4"/>
  <c r="U146" i="4"/>
  <c r="U178" i="4"/>
  <c r="U210" i="4"/>
  <c r="U242" i="4"/>
  <c r="U274" i="4"/>
  <c r="U306" i="4"/>
  <c r="U338" i="4"/>
  <c r="U358" i="4"/>
  <c r="U78" i="4"/>
  <c r="U150" i="4"/>
  <c r="U214" i="4"/>
  <c r="U278" i="4"/>
  <c r="U334" i="4"/>
  <c r="U7" i="4"/>
  <c r="U39" i="4"/>
  <c r="U71" i="4"/>
  <c r="U111" i="4"/>
  <c r="U11" i="4"/>
  <c r="U43" i="4"/>
  <c r="U75" i="4"/>
  <c r="U107" i="4"/>
  <c r="U139" i="4"/>
  <c r="U171" i="4"/>
  <c r="U203" i="4"/>
  <c r="U235" i="4"/>
  <c r="U267" i="4"/>
  <c r="U299" i="4"/>
  <c r="U331" i="4"/>
  <c r="U355" i="4"/>
  <c r="U14" i="4"/>
  <c r="U54" i="4"/>
  <c r="U94" i="4"/>
  <c r="U158" i="4"/>
  <c r="U222" i="4"/>
  <c r="U286" i="4"/>
  <c r="U352" i="4"/>
  <c r="U191" i="4"/>
  <c r="U319" i="4"/>
  <c r="U361" i="4"/>
  <c r="U215" i="4"/>
  <c r="U303" i="4"/>
  <c r="U175" i="4"/>
  <c r="U295" i="4"/>
  <c r="U167" i="4"/>
  <c r="U360" i="4"/>
  <c r="U110" i="4"/>
  <c r="U339" i="4"/>
  <c r="U211" i="4"/>
  <c r="U83" i="4"/>
  <c r="U87" i="4"/>
  <c r="U294" i="4"/>
  <c r="U362" i="4"/>
  <c r="U250" i="4"/>
  <c r="U122" i="4"/>
  <c r="U341" i="4"/>
  <c r="U277" i="4"/>
  <c r="U213" i="4"/>
  <c r="U149" i="4"/>
  <c r="U85" i="4"/>
  <c r="U21" i="4"/>
  <c r="U296" i="4"/>
  <c r="U232" i="4"/>
  <c r="U168" i="4"/>
  <c r="U104" i="4"/>
  <c r="U40" i="4"/>
  <c r="U311" i="4"/>
  <c r="U151" i="4"/>
  <c r="U271" i="4"/>
  <c r="U143" i="4"/>
  <c r="U263" i="4"/>
  <c r="U343" i="4"/>
  <c r="U302" i="4"/>
  <c r="U62" i="4"/>
  <c r="U307" i="4"/>
  <c r="U179" i="4"/>
  <c r="U51" i="4"/>
  <c r="U47" i="4"/>
  <c r="U230" i="4"/>
  <c r="U346" i="4"/>
  <c r="U218" i="4"/>
  <c r="U90" i="4"/>
  <c r="U325" i="4"/>
  <c r="U261" i="4"/>
  <c r="U197" i="4"/>
  <c r="U133" i="4"/>
  <c r="U69" i="4"/>
  <c r="U344" i="4"/>
  <c r="U280" i="4"/>
  <c r="U216" i="4"/>
  <c r="U152" i="4"/>
  <c r="U88" i="4"/>
  <c r="U24" i="4"/>
  <c r="U279" i="4"/>
  <c r="U357" i="4"/>
  <c r="U239" i="4"/>
  <c r="U353" i="4"/>
  <c r="U231" i="4"/>
  <c r="U349" i="4"/>
  <c r="U238" i="4"/>
  <c r="U22" i="4"/>
  <c r="U275" i="4"/>
  <c r="U147" i="4"/>
  <c r="U19" i="4"/>
  <c r="U15" i="4"/>
  <c r="U166" i="4"/>
  <c r="U314" i="4"/>
  <c r="U186" i="4"/>
  <c r="U58" i="4"/>
  <c r="U309" i="4"/>
  <c r="U245" i="4"/>
  <c r="U181" i="4"/>
  <c r="U117" i="4"/>
  <c r="U53" i="4"/>
  <c r="U328" i="4"/>
  <c r="U264" i="4"/>
  <c r="U200" i="4"/>
  <c r="U136" i="4"/>
  <c r="U72" i="4"/>
  <c r="U8" i="4"/>
  <c r="F87" i="2"/>
  <c r="D89" i="2"/>
  <c r="D90" i="2"/>
  <c r="F88" i="2"/>
  <c r="F89" i="2"/>
  <c r="E18" i="2"/>
  <c r="E67" i="2"/>
  <c r="E28" i="2"/>
  <c r="E45" i="2"/>
  <c r="E43" i="2"/>
  <c r="E70" i="2"/>
  <c r="E88" i="2"/>
  <c r="E81" i="2"/>
  <c r="E72" i="2"/>
  <c r="E66" i="2"/>
  <c r="E15" i="2"/>
  <c r="E49" i="2"/>
  <c r="E40" i="2"/>
  <c r="E34" i="2"/>
  <c r="E23" i="2"/>
  <c r="E61" i="2"/>
  <c r="E17" i="2"/>
  <c r="E56" i="2"/>
  <c r="E84" i="2"/>
  <c r="E38" i="2"/>
  <c r="E71" i="2"/>
  <c r="E85" i="2"/>
  <c r="E78" i="2"/>
  <c r="E29" i="2"/>
  <c r="E60" i="2"/>
  <c r="E24" i="2"/>
  <c r="E50" i="2"/>
  <c r="E55" i="2"/>
  <c r="E31" i="2"/>
  <c r="E51" i="2"/>
  <c r="E65" i="2"/>
  <c r="E33" i="2"/>
  <c r="E75" i="2"/>
  <c r="E44" i="2"/>
  <c r="E87" i="2"/>
  <c r="E54" i="2"/>
  <c r="E22" i="2"/>
  <c r="E27" i="2"/>
  <c r="E74" i="2"/>
  <c r="E19" i="2"/>
  <c r="E89" i="2"/>
  <c r="E73" i="2"/>
  <c r="E57" i="2"/>
  <c r="E41" i="2"/>
  <c r="E25" i="2"/>
  <c r="E83" i="2"/>
  <c r="E68" i="2"/>
  <c r="E52" i="2"/>
  <c r="E36" i="2"/>
  <c r="E20" i="2"/>
  <c r="E79" i="2"/>
  <c r="E62" i="2"/>
  <c r="E46" i="2"/>
  <c r="E30" i="2"/>
  <c r="E14" i="2"/>
  <c r="E77" i="2"/>
  <c r="E59" i="2"/>
  <c r="E47" i="2"/>
  <c r="E35" i="2"/>
  <c r="E86" i="2"/>
  <c r="E69" i="2"/>
  <c r="E53" i="2"/>
  <c r="E37" i="2"/>
  <c r="E21" i="2"/>
  <c r="E80" i="2"/>
  <c r="E64" i="2"/>
  <c r="E48" i="2"/>
  <c r="E32" i="2"/>
  <c r="E16" i="2"/>
  <c r="E76" i="2"/>
  <c r="E58" i="2"/>
  <c r="E42" i="2"/>
  <c r="E26" i="2"/>
  <c r="E39" i="2"/>
  <c r="E82" i="2"/>
  <c r="E13" i="2"/>
  <c r="E63" i="2"/>
  <c r="D87" i="2"/>
  <c r="D88" i="2"/>
  <c r="C91" i="2"/>
  <c r="F91" i="2" s="1"/>
  <c r="E90" i="2"/>
  <c r="D4" i="1"/>
  <c r="F4" i="1" s="1"/>
  <c r="J2" i="1"/>
  <c r="G4" i="1"/>
  <c r="H4" i="1" s="1"/>
  <c r="C5" i="1"/>
  <c r="G5" i="1" s="1"/>
  <c r="H5" i="1" s="1"/>
  <c r="L17" i="3" l="1"/>
  <c r="O18" i="3" s="1"/>
  <c r="AE2" i="3" s="1"/>
  <c r="K12" i="3"/>
  <c r="K10" i="3"/>
  <c r="AE95" i="3"/>
  <c r="AE363" i="3"/>
  <c r="AE326" i="3"/>
  <c r="AE294" i="3"/>
  <c r="AE262" i="3"/>
  <c r="AE230" i="3"/>
  <c r="AE198" i="3"/>
  <c r="AE333" i="3"/>
  <c r="AE285" i="3"/>
  <c r="AE221" i="3"/>
  <c r="AE138" i="3"/>
  <c r="AE24" i="3"/>
  <c r="AE105" i="3"/>
  <c r="AE23" i="3"/>
  <c r="AE233" i="3"/>
  <c r="AE116" i="3"/>
  <c r="AE12" i="3"/>
  <c r="AE75" i="3"/>
  <c r="AE360" i="3"/>
  <c r="AE353" i="3"/>
  <c r="AE316" i="3"/>
  <c r="AE284" i="3"/>
  <c r="AE252" i="3"/>
  <c r="AE220" i="3"/>
  <c r="AE188" i="3"/>
  <c r="AE331" i="3"/>
  <c r="AE299" i="3"/>
  <c r="AE267" i="3"/>
  <c r="AE235" i="3"/>
  <c r="AE203" i="3"/>
  <c r="AE168" i="3"/>
  <c r="AE136" i="3"/>
  <c r="AE102" i="3"/>
  <c r="AE70" i="3"/>
  <c r="AE38" i="3"/>
  <c r="AE4" i="3"/>
  <c r="AE143" i="3"/>
  <c r="AE111" i="3"/>
  <c r="AE77" i="3"/>
  <c r="AE45" i="3"/>
  <c r="AE13" i="3"/>
  <c r="AE340" i="3"/>
  <c r="AE330" i="3"/>
  <c r="AE298" i="3"/>
  <c r="AE266" i="3"/>
  <c r="AE234" i="3"/>
  <c r="AE194" i="3"/>
  <c r="AE329" i="3"/>
  <c r="AE281" i="3"/>
  <c r="AE193" i="3"/>
  <c r="AE100" i="3"/>
  <c r="AE3" i="3"/>
  <c r="AE83" i="3"/>
  <c r="AE356" i="3"/>
  <c r="AE349" i="3"/>
  <c r="AE312" i="3"/>
  <c r="AE280" i="3"/>
  <c r="AE248" i="3"/>
  <c r="AE216" i="3"/>
  <c r="AE184" i="3"/>
  <c r="AE327" i="3"/>
  <c r="AE295" i="3"/>
  <c r="AE263" i="3"/>
  <c r="AE231" i="3"/>
  <c r="AE199" i="3"/>
  <c r="AE164" i="3"/>
  <c r="AE132" i="3"/>
  <c r="AE98" i="3"/>
  <c r="AE66" i="3"/>
  <c r="AE34" i="3"/>
  <c r="AE171" i="3"/>
  <c r="AE139" i="3"/>
  <c r="AE107" i="3"/>
  <c r="AE73" i="3"/>
  <c r="AE41" i="3"/>
  <c r="AE9" i="3"/>
  <c r="AE277" i="3"/>
  <c r="AE213" i="3"/>
  <c r="AE162" i="3"/>
  <c r="AE104" i="3"/>
  <c r="AE56" i="3"/>
  <c r="AE16" i="3"/>
  <c r="AE137" i="3"/>
  <c r="AE87" i="3"/>
  <c r="AE31" i="3"/>
  <c r="AE362" i="3"/>
  <c r="AE355" i="3"/>
  <c r="AE318" i="3"/>
  <c r="AE286" i="3"/>
  <c r="AE254" i="3"/>
  <c r="AE222" i="3"/>
  <c r="AE190" i="3"/>
  <c r="AE325" i="3"/>
  <c r="AE269" i="3"/>
  <c r="AE205" i="3"/>
  <c r="AE112" i="3"/>
  <c r="AE169" i="3"/>
  <c r="AE79" i="3"/>
  <c r="AE7" i="3"/>
  <c r="AE209" i="3"/>
  <c r="AE92" i="3"/>
  <c r="AE157" i="3"/>
  <c r="AE51" i="3"/>
  <c r="AE352" i="3"/>
  <c r="AE342" i="3"/>
  <c r="AE308" i="3"/>
  <c r="AE276" i="3"/>
  <c r="AE244" i="3"/>
  <c r="AE212" i="3"/>
  <c r="AE180" i="3"/>
  <c r="AE323" i="3"/>
  <c r="AE291" i="3"/>
  <c r="AE259" i="3"/>
  <c r="AE227" i="3"/>
  <c r="AE195" i="3"/>
  <c r="AE160" i="3"/>
  <c r="AE128" i="3"/>
  <c r="AE94" i="3"/>
  <c r="AE62" i="3"/>
  <c r="AE30" i="3"/>
  <c r="AE167" i="3"/>
  <c r="AE135" i="3"/>
  <c r="AE103" i="3"/>
  <c r="AE69" i="3"/>
  <c r="AE37" i="3"/>
  <c r="AE5" i="3"/>
  <c r="AE359" i="3"/>
  <c r="AE322" i="3"/>
  <c r="AE290" i="3"/>
  <c r="AE258" i="3"/>
  <c r="AE226" i="3"/>
  <c r="AE186" i="3"/>
  <c r="AE321" i="3"/>
  <c r="AE257" i="3"/>
  <c r="AE166" i="3"/>
  <c r="AE76" i="3"/>
  <c r="AE149" i="3"/>
  <c r="AE59" i="3"/>
  <c r="AE348" i="3"/>
  <c r="AE336" i="3"/>
  <c r="AE304" i="3"/>
  <c r="AE272" i="3"/>
  <c r="AE240" i="3"/>
  <c r="AE208" i="3"/>
  <c r="AE176" i="3"/>
  <c r="AE319" i="3"/>
  <c r="AE287" i="3"/>
  <c r="AE255" i="3"/>
  <c r="AE223" i="3"/>
  <c r="AE191" i="3"/>
  <c r="AE156" i="3"/>
  <c r="AE122" i="3"/>
  <c r="AE90" i="3"/>
  <c r="AE58" i="3"/>
  <c r="AE26" i="3"/>
  <c r="AE354" i="3"/>
  <c r="AE345" i="3"/>
  <c r="AE310" i="3"/>
  <c r="AE278" i="3"/>
  <c r="AE246" i="3"/>
  <c r="AE214" i="3"/>
  <c r="AE182" i="3"/>
  <c r="AE317" i="3"/>
  <c r="AE253" i="3"/>
  <c r="AE181" i="3"/>
  <c r="AE88" i="3"/>
  <c r="AE153" i="3"/>
  <c r="AE63" i="3"/>
  <c r="AE170" i="3"/>
  <c r="AE177" i="3"/>
  <c r="AE68" i="3"/>
  <c r="AE133" i="3"/>
  <c r="AE27" i="3"/>
  <c r="AE344" i="3"/>
  <c r="AE332" i="3"/>
  <c r="AE300" i="3"/>
  <c r="AE268" i="3"/>
  <c r="AE236" i="3"/>
  <c r="AE204" i="3"/>
  <c r="AE172" i="3"/>
  <c r="AE315" i="3"/>
  <c r="AE283" i="3"/>
  <c r="AE251" i="3"/>
  <c r="AE219" i="3"/>
  <c r="AE187" i="3"/>
  <c r="AE152" i="3"/>
  <c r="AE118" i="3"/>
  <c r="AE86" i="3"/>
  <c r="AE54" i="3"/>
  <c r="AE22" i="3"/>
  <c r="AE159" i="3"/>
  <c r="AE127" i="3"/>
  <c r="AE93" i="3"/>
  <c r="AE61" i="3"/>
  <c r="AE29" i="3"/>
  <c r="AE358" i="3"/>
  <c r="AE351" i="3"/>
  <c r="AE314" i="3"/>
  <c r="AE282" i="3"/>
  <c r="AE250" i="3"/>
  <c r="AE218" i="3"/>
  <c r="AE178" i="3"/>
  <c r="AE305" i="3"/>
  <c r="AE241" i="3"/>
  <c r="AE142" i="3"/>
  <c r="AE52" i="3"/>
  <c r="AE125" i="3"/>
  <c r="AE35" i="3"/>
  <c r="AE347" i="3"/>
  <c r="AE328" i="3"/>
  <c r="AE296" i="3"/>
  <c r="AE264" i="3"/>
  <c r="AE232" i="3"/>
  <c r="AE200" i="3"/>
  <c r="AE343" i="3"/>
  <c r="AE311" i="3"/>
  <c r="AE279" i="3"/>
  <c r="AE247" i="3"/>
  <c r="AE215" i="3"/>
  <c r="AE183" i="3"/>
  <c r="AE148" i="3"/>
  <c r="AE114" i="3"/>
  <c r="AE82" i="3"/>
  <c r="AE50" i="3"/>
  <c r="AE18" i="3"/>
  <c r="AE155" i="3"/>
  <c r="AE123" i="3"/>
  <c r="AE89" i="3"/>
  <c r="AE57" i="3"/>
  <c r="AE25" i="3"/>
  <c r="AE301" i="3"/>
  <c r="AE245" i="3"/>
  <c r="AE189" i="3"/>
  <c r="AE130" i="3"/>
  <c r="AE80" i="3"/>
  <c r="AE40" i="3"/>
  <c r="AE161" i="3"/>
  <c r="AE113" i="3"/>
  <c r="AE55" i="3"/>
  <c r="AE202" i="3"/>
  <c r="AE297" i="3"/>
  <c r="AE313" i="3"/>
  <c r="AE346" i="3"/>
  <c r="AE238" i="3"/>
  <c r="AE237" i="3"/>
  <c r="AE47" i="3"/>
  <c r="AE101" i="3"/>
  <c r="AE292" i="3"/>
  <c r="AE339" i="3"/>
  <c r="AE211" i="3"/>
  <c r="AE78" i="3"/>
  <c r="AE119" i="3"/>
  <c r="AE350" i="3"/>
  <c r="AE242" i="3"/>
  <c r="AE217" i="3"/>
  <c r="AE11" i="3"/>
  <c r="AE256" i="3"/>
  <c r="AE303" i="3"/>
  <c r="AE175" i="3"/>
  <c r="AE42" i="3"/>
  <c r="AE131" i="3"/>
  <c r="AE65" i="3"/>
  <c r="AE174" i="3"/>
  <c r="AE197" i="3"/>
  <c r="AE96" i="3"/>
  <c r="AE8" i="3"/>
  <c r="AE71" i="3"/>
  <c r="AE289" i="3"/>
  <c r="AE201" i="3"/>
  <c r="AE108" i="3"/>
  <c r="AE20" i="3"/>
  <c r="AE91" i="3"/>
  <c r="AE6" i="3"/>
  <c r="AE110" i="3"/>
  <c r="AE21" i="3"/>
  <c r="AE109" i="3"/>
  <c r="AE335" i="3"/>
  <c r="AE74" i="3"/>
  <c r="AE81" i="3"/>
  <c r="AE229" i="3"/>
  <c r="AE32" i="3"/>
  <c r="AE225" i="3"/>
  <c r="AE36" i="3"/>
  <c r="AE19" i="3"/>
  <c r="AE334" i="3"/>
  <c r="AE206" i="3"/>
  <c r="AE154" i="3"/>
  <c r="AE265" i="3"/>
  <c r="AE126" i="3"/>
  <c r="AE260" i="3"/>
  <c r="AE307" i="3"/>
  <c r="AE179" i="3"/>
  <c r="AE46" i="3"/>
  <c r="AE85" i="3"/>
  <c r="AE338" i="3"/>
  <c r="AE210" i="3"/>
  <c r="AE124" i="3"/>
  <c r="AE357" i="3"/>
  <c r="AE224" i="3"/>
  <c r="AE271" i="3"/>
  <c r="AE140" i="3"/>
  <c r="AE10" i="3"/>
  <c r="AE115" i="3"/>
  <c r="AE49" i="3"/>
  <c r="AE293" i="3"/>
  <c r="AE173" i="3"/>
  <c r="AE72" i="3"/>
  <c r="AE145" i="3"/>
  <c r="AE39" i="3"/>
  <c r="AE273" i="3"/>
  <c r="AE185" i="3"/>
  <c r="AE84" i="3"/>
  <c r="AE165" i="3"/>
  <c r="AE67" i="3"/>
  <c r="AE302" i="3"/>
  <c r="AE341" i="3"/>
  <c r="AE64" i="3"/>
  <c r="AE150" i="3"/>
  <c r="AE361" i="3"/>
  <c r="AE228" i="3"/>
  <c r="AE275" i="3"/>
  <c r="AE144" i="3"/>
  <c r="AE14" i="3"/>
  <c r="AE53" i="3"/>
  <c r="AE306" i="3"/>
  <c r="AE337" i="3"/>
  <c r="AE28" i="3"/>
  <c r="AE320" i="3"/>
  <c r="AE192" i="3"/>
  <c r="AE239" i="3"/>
  <c r="AE106" i="3"/>
  <c r="AE163" i="3"/>
  <c r="AE99" i="3"/>
  <c r="AE33" i="3"/>
  <c r="AE261" i="3"/>
  <c r="AE146" i="3"/>
  <c r="AE48" i="3"/>
  <c r="AE121" i="3"/>
  <c r="AE15" i="3"/>
  <c r="AE249" i="3"/>
  <c r="AE158" i="3"/>
  <c r="AE60" i="3"/>
  <c r="AE141" i="3"/>
  <c r="AE43" i="3"/>
  <c r="AE270" i="3"/>
  <c r="AE309" i="3"/>
  <c r="AE129" i="3"/>
  <c r="AE44" i="3"/>
  <c r="AE324" i="3"/>
  <c r="AE196" i="3"/>
  <c r="AE243" i="3"/>
  <c r="AE151" i="3"/>
  <c r="AE274" i="3"/>
  <c r="AE288" i="3"/>
  <c r="AE207" i="3"/>
  <c r="AE147" i="3"/>
  <c r="AE17" i="3"/>
  <c r="AE120" i="3"/>
  <c r="AE97" i="3"/>
  <c r="AE134" i="3"/>
  <c r="AE117" i="3"/>
  <c r="AQ13" i="1"/>
  <c r="AR12" i="1"/>
  <c r="AK9" i="1"/>
  <c r="AK7" i="1"/>
  <c r="N4" i="1"/>
  <c r="O4" i="1"/>
  <c r="D5" i="1"/>
  <c r="F5" i="1" s="1"/>
  <c r="K2" i="1"/>
  <c r="C92" i="2"/>
  <c r="F92" i="2" s="1"/>
  <c r="E91" i="2"/>
  <c r="D91" i="2"/>
  <c r="J4" i="1"/>
  <c r="J5" i="1"/>
  <c r="C6" i="1"/>
  <c r="AQ14" i="1" l="1"/>
  <c r="AR13" i="1"/>
  <c r="N5" i="1"/>
  <c r="O5" i="1"/>
  <c r="G6" i="1"/>
  <c r="H6" i="1" s="1"/>
  <c r="D6" i="1"/>
  <c r="F6" i="1" s="1"/>
  <c r="J6" i="1"/>
  <c r="K5" i="1"/>
  <c r="L5" i="1" s="1"/>
  <c r="K6" i="1"/>
  <c r="K4" i="1"/>
  <c r="L4" i="1" s="1"/>
  <c r="C93" i="2"/>
  <c r="F93" i="2" s="1"/>
  <c r="D92" i="2"/>
  <c r="E92" i="2"/>
  <c r="C7" i="1"/>
  <c r="AQ15" i="1" l="1"/>
  <c r="AR14" i="1"/>
  <c r="L6" i="1"/>
  <c r="D7" i="1"/>
  <c r="F7" i="1" s="1"/>
  <c r="G7" i="1"/>
  <c r="H7" i="1" s="1"/>
  <c r="J7" i="1"/>
  <c r="N6" i="1"/>
  <c r="O6" i="1"/>
  <c r="C94" i="2"/>
  <c r="F94" i="2" s="1"/>
  <c r="E93" i="2"/>
  <c r="D93" i="2"/>
  <c r="C8" i="1"/>
  <c r="AQ16" i="1" l="1"/>
  <c r="AR15" i="1"/>
  <c r="D8" i="1"/>
  <c r="F8" i="1" s="1"/>
  <c r="G8" i="1"/>
  <c r="H8" i="1" s="1"/>
  <c r="J8" i="1"/>
  <c r="N7" i="1"/>
  <c r="O7" i="1"/>
  <c r="K7" i="1"/>
  <c r="L7" i="1" s="1"/>
  <c r="C95" i="2"/>
  <c r="F95" i="2" s="1"/>
  <c r="D94" i="2"/>
  <c r="E94" i="2"/>
  <c r="C9" i="1"/>
  <c r="AQ17" i="1" l="1"/>
  <c r="AR16" i="1"/>
  <c r="N8" i="1"/>
  <c r="O8" i="1"/>
  <c r="K8" i="1"/>
  <c r="L8" i="1" s="1"/>
  <c r="G9" i="1"/>
  <c r="H9" i="1" s="1"/>
  <c r="D9" i="1"/>
  <c r="F9" i="1" s="1"/>
  <c r="J9" i="1"/>
  <c r="C96" i="2"/>
  <c r="F96" i="2" s="1"/>
  <c r="D95" i="2"/>
  <c r="E95" i="2"/>
  <c r="C10" i="1"/>
  <c r="AQ18" i="1" l="1"/>
  <c r="AR17" i="1"/>
  <c r="G10" i="1"/>
  <c r="H10" i="1" s="1"/>
  <c r="D10" i="1"/>
  <c r="F10" i="1" s="1"/>
  <c r="J10" i="1"/>
  <c r="N9" i="1"/>
  <c r="O9" i="1"/>
  <c r="K9" i="1"/>
  <c r="L9" i="1" s="1"/>
  <c r="C97" i="2"/>
  <c r="F97" i="2" s="1"/>
  <c r="D96" i="2"/>
  <c r="E96" i="2"/>
  <c r="C11" i="1"/>
  <c r="AQ19" i="1" l="1"/>
  <c r="AR18" i="1"/>
  <c r="D11" i="1"/>
  <c r="F11" i="1" s="1"/>
  <c r="G11" i="1"/>
  <c r="H11" i="1" s="1"/>
  <c r="J11" i="1"/>
  <c r="L10" i="1"/>
  <c r="N10" i="1"/>
  <c r="O10" i="1"/>
  <c r="K10" i="1"/>
  <c r="C98" i="2"/>
  <c r="F98" i="2" s="1"/>
  <c r="D97" i="2"/>
  <c r="E97" i="2"/>
  <c r="C12" i="1"/>
  <c r="AQ20" i="1" l="1"/>
  <c r="AR19" i="1"/>
  <c r="N11" i="1"/>
  <c r="O11" i="1"/>
  <c r="K11" i="1"/>
  <c r="L11" i="1" s="1"/>
  <c r="D12" i="1"/>
  <c r="F12" i="1" s="1"/>
  <c r="G12" i="1"/>
  <c r="H12" i="1" s="1"/>
  <c r="J12" i="1"/>
  <c r="C99" i="2"/>
  <c r="F99" i="2" s="1"/>
  <c r="D98" i="2"/>
  <c r="E98" i="2"/>
  <c r="C13" i="1"/>
  <c r="AQ21" i="1" l="1"/>
  <c r="AR20" i="1"/>
  <c r="N12" i="1"/>
  <c r="O12" i="1"/>
  <c r="K12" i="1"/>
  <c r="L12" i="1" s="1"/>
  <c r="G13" i="1"/>
  <c r="H13" i="1" s="1"/>
  <c r="D13" i="1"/>
  <c r="F13" i="1" s="1"/>
  <c r="J13" i="1"/>
  <c r="C100" i="2"/>
  <c r="F100" i="2" s="1"/>
  <c r="E99" i="2"/>
  <c r="D99" i="2"/>
  <c r="C14" i="1"/>
  <c r="AQ22" i="1" l="1"/>
  <c r="AR21" i="1"/>
  <c r="G14" i="1"/>
  <c r="H14" i="1" s="1"/>
  <c r="D14" i="1"/>
  <c r="F14" i="1" s="1"/>
  <c r="J14" i="1"/>
  <c r="N13" i="1"/>
  <c r="O13" i="1"/>
  <c r="K13" i="1"/>
  <c r="L13" i="1" s="1"/>
  <c r="C101" i="2"/>
  <c r="F101" i="2" s="1"/>
  <c r="D100" i="2"/>
  <c r="E100" i="2"/>
  <c r="C15" i="1"/>
  <c r="AQ23" i="1" l="1"/>
  <c r="AR22" i="1"/>
  <c r="D15" i="1"/>
  <c r="F15" i="1" s="1"/>
  <c r="G15" i="1"/>
  <c r="H15" i="1" s="1"/>
  <c r="J15" i="1"/>
  <c r="N14" i="1"/>
  <c r="O14" i="1"/>
  <c r="K14" i="1"/>
  <c r="L14" i="1" s="1"/>
  <c r="C102" i="2"/>
  <c r="F102" i="2" s="1"/>
  <c r="E101" i="2"/>
  <c r="D101" i="2"/>
  <c r="C16" i="1"/>
  <c r="AQ24" i="1" l="1"/>
  <c r="AR23" i="1"/>
  <c r="D16" i="1"/>
  <c r="F16" i="1" s="1"/>
  <c r="G16" i="1"/>
  <c r="H16" i="1" s="1"/>
  <c r="J16" i="1"/>
  <c r="N15" i="1"/>
  <c r="O15" i="1"/>
  <c r="K15" i="1"/>
  <c r="L15" i="1" s="1"/>
  <c r="C103" i="2"/>
  <c r="F103" i="2" s="1"/>
  <c r="D102" i="2"/>
  <c r="E102" i="2"/>
  <c r="C17" i="1"/>
  <c r="AQ25" i="1" l="1"/>
  <c r="AR24" i="1"/>
  <c r="G17" i="1"/>
  <c r="H17" i="1" s="1"/>
  <c r="D17" i="1"/>
  <c r="F17" i="1" s="1"/>
  <c r="J17" i="1"/>
  <c r="N16" i="1"/>
  <c r="O16" i="1"/>
  <c r="K16" i="1"/>
  <c r="L16" i="1" s="1"/>
  <c r="C104" i="2"/>
  <c r="F104" i="2" s="1"/>
  <c r="E103" i="2"/>
  <c r="D103" i="2"/>
  <c r="C18" i="1"/>
  <c r="AQ26" i="1" l="1"/>
  <c r="AR25" i="1"/>
  <c r="N17" i="1"/>
  <c r="O17" i="1"/>
  <c r="K17" i="1"/>
  <c r="L17" i="1" s="1"/>
  <c r="G18" i="1"/>
  <c r="H18" i="1" s="1"/>
  <c r="D18" i="1"/>
  <c r="F18" i="1" s="1"/>
  <c r="J18" i="1"/>
  <c r="C105" i="2"/>
  <c r="F105" i="2" s="1"/>
  <c r="D104" i="2"/>
  <c r="E104" i="2"/>
  <c r="C19" i="1"/>
  <c r="AQ27" i="1" l="1"/>
  <c r="AR26" i="1"/>
  <c r="D19" i="1"/>
  <c r="F19" i="1" s="1"/>
  <c r="G19" i="1"/>
  <c r="H19" i="1" s="1"/>
  <c r="J19" i="1"/>
  <c r="N18" i="1"/>
  <c r="O18" i="1"/>
  <c r="K18" i="1"/>
  <c r="L18" i="1" s="1"/>
  <c r="C106" i="2"/>
  <c r="F106" i="2" s="1"/>
  <c r="E105" i="2"/>
  <c r="D105" i="2"/>
  <c r="C20" i="1"/>
  <c r="AQ28" i="1" l="1"/>
  <c r="AR27" i="1"/>
  <c r="D20" i="1"/>
  <c r="F20" i="1" s="1"/>
  <c r="G20" i="1"/>
  <c r="H20" i="1" s="1"/>
  <c r="J20" i="1"/>
  <c r="N19" i="1"/>
  <c r="O19" i="1"/>
  <c r="K19" i="1"/>
  <c r="L19" i="1" s="1"/>
  <c r="C107" i="2"/>
  <c r="F107" i="2" s="1"/>
  <c r="D106" i="2"/>
  <c r="E106" i="2"/>
  <c r="C21" i="1"/>
  <c r="AQ29" i="1" l="1"/>
  <c r="AR28" i="1"/>
  <c r="N20" i="1"/>
  <c r="O20" i="1"/>
  <c r="K20" i="1"/>
  <c r="L20" i="1" s="1"/>
  <c r="G21" i="1"/>
  <c r="H21" i="1" s="1"/>
  <c r="D21" i="1"/>
  <c r="F21" i="1" s="1"/>
  <c r="J21" i="1"/>
  <c r="C108" i="2"/>
  <c r="F108" i="2" s="1"/>
  <c r="E107" i="2"/>
  <c r="D107" i="2"/>
  <c r="C22" i="1"/>
  <c r="AQ30" i="1" l="1"/>
  <c r="AR29" i="1"/>
  <c r="G22" i="1"/>
  <c r="H22" i="1" s="1"/>
  <c r="D22" i="1"/>
  <c r="F22" i="1" s="1"/>
  <c r="J22" i="1"/>
  <c r="N21" i="1"/>
  <c r="O21" i="1"/>
  <c r="K21" i="1"/>
  <c r="L21" i="1" s="1"/>
  <c r="C109" i="2"/>
  <c r="F109" i="2" s="1"/>
  <c r="D108" i="2"/>
  <c r="E108" i="2"/>
  <c r="C23" i="1"/>
  <c r="AQ31" i="1" l="1"/>
  <c r="AR30" i="1"/>
  <c r="D23" i="1"/>
  <c r="F23" i="1" s="1"/>
  <c r="G23" i="1"/>
  <c r="H23" i="1" s="1"/>
  <c r="J23" i="1"/>
  <c r="N22" i="1"/>
  <c r="O22" i="1"/>
  <c r="K22" i="1"/>
  <c r="L22" i="1" s="1"/>
  <c r="C110" i="2"/>
  <c r="F110" i="2" s="1"/>
  <c r="E109" i="2"/>
  <c r="D109" i="2"/>
  <c r="C24" i="1"/>
  <c r="AQ32" i="1" l="1"/>
  <c r="AR31" i="1"/>
  <c r="D24" i="1"/>
  <c r="F24" i="1" s="1"/>
  <c r="G24" i="1"/>
  <c r="H24" i="1" s="1"/>
  <c r="J24" i="1"/>
  <c r="N23" i="1"/>
  <c r="O23" i="1"/>
  <c r="K23" i="1"/>
  <c r="L23" i="1" s="1"/>
  <c r="C111" i="2"/>
  <c r="F111" i="2" s="1"/>
  <c r="D110" i="2"/>
  <c r="E110" i="2"/>
  <c r="C25" i="1"/>
  <c r="AQ33" i="1" l="1"/>
  <c r="AR32" i="1"/>
  <c r="G25" i="1"/>
  <c r="H25" i="1" s="1"/>
  <c r="D25" i="1"/>
  <c r="F25" i="1" s="1"/>
  <c r="J25" i="1"/>
  <c r="N24" i="1"/>
  <c r="O24" i="1"/>
  <c r="K24" i="1"/>
  <c r="L24" i="1" s="1"/>
  <c r="C112" i="2"/>
  <c r="F112" i="2" s="1"/>
  <c r="D111" i="2"/>
  <c r="E111" i="2"/>
  <c r="C26" i="1"/>
  <c r="AQ34" i="1" l="1"/>
  <c r="AR33" i="1"/>
  <c r="G26" i="1"/>
  <c r="H26" i="1" s="1"/>
  <c r="D26" i="1"/>
  <c r="F26" i="1" s="1"/>
  <c r="J26" i="1"/>
  <c r="N25" i="1"/>
  <c r="O25" i="1"/>
  <c r="K25" i="1"/>
  <c r="L25" i="1" s="1"/>
  <c r="C113" i="2"/>
  <c r="F113" i="2" s="1"/>
  <c r="D112" i="2"/>
  <c r="E112" i="2"/>
  <c r="C27" i="1"/>
  <c r="AQ35" i="1" l="1"/>
  <c r="AR34" i="1"/>
  <c r="D27" i="1"/>
  <c r="F27" i="1" s="1"/>
  <c r="G27" i="1"/>
  <c r="H27" i="1" s="1"/>
  <c r="J27" i="1"/>
  <c r="N26" i="1"/>
  <c r="O26" i="1"/>
  <c r="K26" i="1"/>
  <c r="L26" i="1" s="1"/>
  <c r="C114" i="2"/>
  <c r="F114" i="2" s="1"/>
  <c r="D113" i="2"/>
  <c r="E113" i="2"/>
  <c r="C28" i="1"/>
  <c r="AQ36" i="1" l="1"/>
  <c r="AR35" i="1"/>
  <c r="D28" i="1"/>
  <c r="F28" i="1" s="1"/>
  <c r="G28" i="1"/>
  <c r="H28" i="1" s="1"/>
  <c r="J28" i="1"/>
  <c r="N27" i="1"/>
  <c r="O27" i="1"/>
  <c r="K27" i="1"/>
  <c r="L27" i="1" s="1"/>
  <c r="C115" i="2"/>
  <c r="F115" i="2" s="1"/>
  <c r="E114" i="2"/>
  <c r="D114" i="2"/>
  <c r="C29" i="1"/>
  <c r="AQ37" i="1" l="1"/>
  <c r="AR36" i="1"/>
  <c r="G29" i="1"/>
  <c r="H29" i="1" s="1"/>
  <c r="D29" i="1"/>
  <c r="F29" i="1" s="1"/>
  <c r="J29" i="1"/>
  <c r="N28" i="1"/>
  <c r="O28" i="1"/>
  <c r="K28" i="1"/>
  <c r="L28" i="1" s="1"/>
  <c r="C116" i="2"/>
  <c r="F116" i="2" s="1"/>
  <c r="E115" i="2"/>
  <c r="D115" i="2"/>
  <c r="C30" i="1"/>
  <c r="AQ38" i="1" l="1"/>
  <c r="AR37" i="1"/>
  <c r="G30" i="1"/>
  <c r="H30" i="1" s="1"/>
  <c r="D30" i="1"/>
  <c r="F30" i="1" s="1"/>
  <c r="J30" i="1"/>
  <c r="N29" i="1"/>
  <c r="O29" i="1"/>
  <c r="K29" i="1"/>
  <c r="L29" i="1" s="1"/>
  <c r="C117" i="2"/>
  <c r="F117" i="2" s="1"/>
  <c r="D116" i="2"/>
  <c r="E116" i="2"/>
  <c r="C31" i="1"/>
  <c r="AQ39" i="1" l="1"/>
  <c r="AR38" i="1"/>
  <c r="N30" i="1"/>
  <c r="O30" i="1"/>
  <c r="K30" i="1"/>
  <c r="L30" i="1" s="1"/>
  <c r="D31" i="1"/>
  <c r="F31" i="1" s="1"/>
  <c r="G31" i="1"/>
  <c r="H31" i="1" s="1"/>
  <c r="J31" i="1"/>
  <c r="C118" i="2"/>
  <c r="F118" i="2" s="1"/>
  <c r="E117" i="2"/>
  <c r="D117" i="2"/>
  <c r="C32" i="1"/>
  <c r="AQ40" i="1" l="1"/>
  <c r="AR39" i="1"/>
  <c r="N31" i="1"/>
  <c r="O31" i="1"/>
  <c r="K31" i="1"/>
  <c r="L31" i="1" s="1"/>
  <c r="D32" i="1"/>
  <c r="F32" i="1" s="1"/>
  <c r="G32" i="1"/>
  <c r="H32" i="1" s="1"/>
  <c r="J32" i="1"/>
  <c r="C119" i="2"/>
  <c r="F119" i="2" s="1"/>
  <c r="D118" i="2"/>
  <c r="E118" i="2"/>
  <c r="C33" i="1"/>
  <c r="AQ41" i="1" l="1"/>
  <c r="AR40" i="1"/>
  <c r="N32" i="1"/>
  <c r="O32" i="1"/>
  <c r="K32" i="1"/>
  <c r="L32" i="1" s="1"/>
  <c r="G33" i="1"/>
  <c r="H33" i="1" s="1"/>
  <c r="D33" i="1"/>
  <c r="F33" i="1" s="1"/>
  <c r="J33" i="1"/>
  <c r="C120" i="2"/>
  <c r="F120" i="2" s="1"/>
  <c r="E119" i="2"/>
  <c r="D119" i="2"/>
  <c r="C34" i="1"/>
  <c r="AQ42" i="1" l="1"/>
  <c r="AR41" i="1"/>
  <c r="G34" i="1"/>
  <c r="H34" i="1" s="1"/>
  <c r="D34" i="1"/>
  <c r="F34" i="1" s="1"/>
  <c r="J34" i="1"/>
  <c r="N33" i="1"/>
  <c r="O33" i="1"/>
  <c r="K33" i="1"/>
  <c r="L33" i="1" s="1"/>
  <c r="C121" i="2"/>
  <c r="F121" i="2" s="1"/>
  <c r="D120" i="2"/>
  <c r="E120" i="2"/>
  <c r="C35" i="1"/>
  <c r="AQ43" i="1" l="1"/>
  <c r="AR42" i="1"/>
  <c r="D35" i="1"/>
  <c r="F35" i="1" s="1"/>
  <c r="G35" i="1"/>
  <c r="H35" i="1" s="1"/>
  <c r="J35" i="1"/>
  <c r="N34" i="1"/>
  <c r="O34" i="1"/>
  <c r="K34" i="1"/>
  <c r="L34" i="1" s="1"/>
  <c r="C122" i="2"/>
  <c r="F122" i="2" s="1"/>
  <c r="E121" i="2"/>
  <c r="D121" i="2"/>
  <c r="C36" i="1"/>
  <c r="AQ44" i="1" l="1"/>
  <c r="AR43" i="1"/>
  <c r="D36" i="1"/>
  <c r="F36" i="1" s="1"/>
  <c r="G36" i="1"/>
  <c r="H36" i="1" s="1"/>
  <c r="J36" i="1"/>
  <c r="N35" i="1"/>
  <c r="O35" i="1"/>
  <c r="K35" i="1"/>
  <c r="L35" i="1" s="1"/>
  <c r="C123" i="2"/>
  <c r="F123" i="2" s="1"/>
  <c r="E122" i="2"/>
  <c r="D122" i="2"/>
  <c r="C37" i="1"/>
  <c r="AQ45" i="1" l="1"/>
  <c r="AR44" i="1"/>
  <c r="G37" i="1"/>
  <c r="H37" i="1" s="1"/>
  <c r="D37" i="1"/>
  <c r="F37" i="1" s="1"/>
  <c r="J37" i="1"/>
  <c r="N36" i="1"/>
  <c r="O36" i="1"/>
  <c r="K36" i="1"/>
  <c r="L36" i="1" s="1"/>
  <c r="C124" i="2"/>
  <c r="F124" i="2" s="1"/>
  <c r="E123" i="2"/>
  <c r="D123" i="2"/>
  <c r="C38" i="1"/>
  <c r="AQ46" i="1" l="1"/>
  <c r="AR45" i="1"/>
  <c r="G38" i="1"/>
  <c r="H38" i="1" s="1"/>
  <c r="D38" i="1"/>
  <c r="F38" i="1" s="1"/>
  <c r="J38" i="1"/>
  <c r="N37" i="1"/>
  <c r="O37" i="1"/>
  <c r="K37" i="1"/>
  <c r="L37" i="1" s="1"/>
  <c r="C125" i="2"/>
  <c r="F125" i="2" s="1"/>
  <c r="D124" i="2"/>
  <c r="E124" i="2"/>
  <c r="C39" i="1"/>
  <c r="AQ47" i="1" l="1"/>
  <c r="AR46" i="1"/>
  <c r="N38" i="1"/>
  <c r="O38" i="1"/>
  <c r="K38" i="1"/>
  <c r="L38" i="1" s="1"/>
  <c r="D39" i="1"/>
  <c r="F39" i="1" s="1"/>
  <c r="G39" i="1"/>
  <c r="H39" i="1" s="1"/>
  <c r="J39" i="1"/>
  <c r="C126" i="2"/>
  <c r="F126" i="2" s="1"/>
  <c r="E125" i="2"/>
  <c r="D125" i="2"/>
  <c r="C40" i="1"/>
  <c r="AQ48" i="1" l="1"/>
  <c r="AR47" i="1"/>
  <c r="D40" i="1"/>
  <c r="F40" i="1" s="1"/>
  <c r="G40" i="1"/>
  <c r="H40" i="1" s="1"/>
  <c r="J40" i="1"/>
  <c r="N39" i="1"/>
  <c r="O39" i="1"/>
  <c r="K39" i="1"/>
  <c r="L39" i="1" s="1"/>
  <c r="C127" i="2"/>
  <c r="F127" i="2" s="1"/>
  <c r="E126" i="2"/>
  <c r="D126" i="2"/>
  <c r="C41" i="1"/>
  <c r="AQ49" i="1" l="1"/>
  <c r="AR48" i="1"/>
  <c r="G41" i="1"/>
  <c r="H41" i="1" s="1"/>
  <c r="D41" i="1"/>
  <c r="F41" i="1" s="1"/>
  <c r="J41" i="1"/>
  <c r="N40" i="1"/>
  <c r="O40" i="1"/>
  <c r="K40" i="1"/>
  <c r="L40" i="1" s="1"/>
  <c r="C128" i="2"/>
  <c r="F128" i="2" s="1"/>
  <c r="D127" i="2"/>
  <c r="E127" i="2"/>
  <c r="C42" i="1"/>
  <c r="AQ50" i="1" l="1"/>
  <c r="AR49" i="1"/>
  <c r="N41" i="1"/>
  <c r="O41" i="1"/>
  <c r="K41" i="1"/>
  <c r="L41" i="1" s="1"/>
  <c r="G42" i="1"/>
  <c r="H42" i="1" s="1"/>
  <c r="D42" i="1"/>
  <c r="F42" i="1" s="1"/>
  <c r="J42" i="1"/>
  <c r="C129" i="2"/>
  <c r="F129" i="2" s="1"/>
  <c r="E128" i="2"/>
  <c r="D128" i="2"/>
  <c r="C43" i="1"/>
  <c r="AQ51" i="1" l="1"/>
  <c r="AR50" i="1"/>
  <c r="D43" i="1"/>
  <c r="F43" i="1" s="1"/>
  <c r="G43" i="1"/>
  <c r="H43" i="1" s="1"/>
  <c r="J43" i="1"/>
  <c r="N42" i="1"/>
  <c r="O42" i="1"/>
  <c r="K42" i="1"/>
  <c r="L42" i="1" s="1"/>
  <c r="C130" i="2"/>
  <c r="F130" i="2" s="1"/>
  <c r="D129" i="2"/>
  <c r="E129" i="2"/>
  <c r="C44" i="1"/>
  <c r="AQ52" i="1" l="1"/>
  <c r="AR51" i="1"/>
  <c r="D44" i="1"/>
  <c r="F44" i="1" s="1"/>
  <c r="G44" i="1"/>
  <c r="H44" i="1" s="1"/>
  <c r="J44" i="1"/>
  <c r="N43" i="1"/>
  <c r="O43" i="1"/>
  <c r="K43" i="1"/>
  <c r="L43" i="1" s="1"/>
  <c r="C131" i="2"/>
  <c r="F131" i="2" s="1"/>
  <c r="D130" i="2"/>
  <c r="E130" i="2"/>
  <c r="C45" i="1"/>
  <c r="AQ53" i="1" l="1"/>
  <c r="AR52" i="1"/>
  <c r="G45" i="1"/>
  <c r="H45" i="1" s="1"/>
  <c r="D45" i="1"/>
  <c r="F45" i="1" s="1"/>
  <c r="J45" i="1"/>
  <c r="N44" i="1"/>
  <c r="O44" i="1"/>
  <c r="K44" i="1"/>
  <c r="L44" i="1" s="1"/>
  <c r="C132" i="2"/>
  <c r="F132" i="2" s="1"/>
  <c r="E131" i="2"/>
  <c r="D131" i="2"/>
  <c r="C46" i="1"/>
  <c r="AQ54" i="1" l="1"/>
  <c r="AR53" i="1"/>
  <c r="N45" i="1"/>
  <c r="O45" i="1"/>
  <c r="K45" i="1"/>
  <c r="L45" i="1" s="1"/>
  <c r="G46" i="1"/>
  <c r="H46" i="1" s="1"/>
  <c r="D46" i="1"/>
  <c r="F46" i="1" s="1"/>
  <c r="J46" i="1"/>
  <c r="C133" i="2"/>
  <c r="F133" i="2" s="1"/>
  <c r="D132" i="2"/>
  <c r="E132" i="2"/>
  <c r="C47" i="1"/>
  <c r="AQ55" i="1" l="1"/>
  <c r="AR54" i="1"/>
  <c r="D47" i="1"/>
  <c r="F47" i="1" s="1"/>
  <c r="G47" i="1"/>
  <c r="H47" i="1" s="1"/>
  <c r="J47" i="1"/>
  <c r="N46" i="1"/>
  <c r="O46" i="1"/>
  <c r="K46" i="1"/>
  <c r="L46" i="1" s="1"/>
  <c r="C134" i="2"/>
  <c r="F134" i="2" s="1"/>
  <c r="E133" i="2"/>
  <c r="D133" i="2"/>
  <c r="C48" i="1"/>
  <c r="AQ56" i="1" l="1"/>
  <c r="AR55" i="1"/>
  <c r="D48" i="1"/>
  <c r="F48" i="1" s="1"/>
  <c r="G48" i="1"/>
  <c r="H48" i="1" s="1"/>
  <c r="J48" i="1"/>
  <c r="N47" i="1"/>
  <c r="O47" i="1"/>
  <c r="K47" i="1"/>
  <c r="L47" i="1" s="1"/>
  <c r="C135" i="2"/>
  <c r="F135" i="2" s="1"/>
  <c r="D134" i="2"/>
  <c r="E134" i="2"/>
  <c r="C49" i="1"/>
  <c r="AQ57" i="1" l="1"/>
  <c r="AR56" i="1"/>
  <c r="G49" i="1"/>
  <c r="H49" i="1" s="1"/>
  <c r="D49" i="1"/>
  <c r="F49" i="1" s="1"/>
  <c r="J49" i="1"/>
  <c r="N48" i="1"/>
  <c r="O48" i="1"/>
  <c r="K48" i="1"/>
  <c r="L48" i="1" s="1"/>
  <c r="C136" i="2"/>
  <c r="F136" i="2" s="1"/>
  <c r="E135" i="2"/>
  <c r="D135" i="2"/>
  <c r="C50" i="1"/>
  <c r="AQ58" i="1" l="1"/>
  <c r="AR57" i="1"/>
  <c r="N49" i="1"/>
  <c r="O49" i="1"/>
  <c r="K49" i="1"/>
  <c r="L49" i="1" s="1"/>
  <c r="G50" i="1"/>
  <c r="H50" i="1" s="1"/>
  <c r="D50" i="1"/>
  <c r="F50" i="1" s="1"/>
  <c r="J50" i="1"/>
  <c r="C137" i="2"/>
  <c r="F137" i="2" s="1"/>
  <c r="D136" i="2"/>
  <c r="E136" i="2"/>
  <c r="C51" i="1"/>
  <c r="AQ59" i="1" l="1"/>
  <c r="AR58" i="1"/>
  <c r="N50" i="1"/>
  <c r="O50" i="1"/>
  <c r="K50" i="1"/>
  <c r="L50" i="1" s="1"/>
  <c r="D51" i="1"/>
  <c r="F51" i="1" s="1"/>
  <c r="G51" i="1"/>
  <c r="H51" i="1" s="1"/>
  <c r="J51" i="1"/>
  <c r="C138" i="2"/>
  <c r="F138" i="2" s="1"/>
  <c r="E137" i="2"/>
  <c r="D137" i="2"/>
  <c r="C52" i="1"/>
  <c r="AQ60" i="1" l="1"/>
  <c r="AR59" i="1"/>
  <c r="N51" i="1"/>
  <c r="O51" i="1"/>
  <c r="K51" i="1"/>
  <c r="L51" i="1" s="1"/>
  <c r="G52" i="1"/>
  <c r="H52" i="1" s="1"/>
  <c r="D52" i="1"/>
  <c r="F52" i="1" s="1"/>
  <c r="J52" i="1"/>
  <c r="C139" i="2"/>
  <c r="F139" i="2" s="1"/>
  <c r="D138" i="2"/>
  <c r="E138" i="2"/>
  <c r="C53" i="1"/>
  <c r="AQ61" i="1" l="1"/>
  <c r="AR60" i="1"/>
  <c r="G53" i="1"/>
  <c r="H53" i="1" s="1"/>
  <c r="D53" i="1"/>
  <c r="F53" i="1" s="1"/>
  <c r="J53" i="1"/>
  <c r="N52" i="1"/>
  <c r="O52" i="1"/>
  <c r="K52" i="1"/>
  <c r="L52" i="1" s="1"/>
  <c r="C140" i="2"/>
  <c r="F140" i="2" s="1"/>
  <c r="E139" i="2"/>
  <c r="D139" i="2"/>
  <c r="C54" i="1"/>
  <c r="AQ62" i="1" l="1"/>
  <c r="AR61" i="1"/>
  <c r="G54" i="1"/>
  <c r="H54" i="1" s="1"/>
  <c r="D54" i="1"/>
  <c r="F54" i="1" s="1"/>
  <c r="J54" i="1"/>
  <c r="N53" i="1"/>
  <c r="O53" i="1"/>
  <c r="K53" i="1"/>
  <c r="L53" i="1" s="1"/>
  <c r="C141" i="2"/>
  <c r="F141" i="2" s="1"/>
  <c r="D140" i="2"/>
  <c r="E140" i="2"/>
  <c r="C55" i="1"/>
  <c r="AQ63" i="1" l="1"/>
  <c r="AR62" i="1"/>
  <c r="N54" i="1"/>
  <c r="O54" i="1"/>
  <c r="K54" i="1"/>
  <c r="L54" i="1" s="1"/>
  <c r="D55" i="1"/>
  <c r="F55" i="1" s="1"/>
  <c r="G55" i="1"/>
  <c r="H55" i="1" s="1"/>
  <c r="J55" i="1"/>
  <c r="C142" i="2"/>
  <c r="F142" i="2" s="1"/>
  <c r="E141" i="2"/>
  <c r="D141" i="2"/>
  <c r="C56" i="1"/>
  <c r="AQ64" i="1" l="1"/>
  <c r="AR63" i="1"/>
  <c r="N55" i="1"/>
  <c r="O55" i="1"/>
  <c r="K55" i="1"/>
  <c r="L55" i="1" s="1"/>
  <c r="D56" i="1"/>
  <c r="F56" i="1" s="1"/>
  <c r="G56" i="1"/>
  <c r="H56" i="1" s="1"/>
  <c r="J56" i="1"/>
  <c r="C143" i="2"/>
  <c r="F143" i="2" s="1"/>
  <c r="E142" i="2"/>
  <c r="D142" i="2"/>
  <c r="C57" i="1"/>
  <c r="AQ65" i="1" l="1"/>
  <c r="AR64" i="1"/>
  <c r="N56" i="1"/>
  <c r="O56" i="1"/>
  <c r="K56" i="1"/>
  <c r="L56" i="1" s="1"/>
  <c r="G57" i="1"/>
  <c r="H57" i="1" s="1"/>
  <c r="D57" i="1"/>
  <c r="F57" i="1" s="1"/>
  <c r="J57" i="1"/>
  <c r="C144" i="2"/>
  <c r="F144" i="2" s="1"/>
  <c r="D143" i="2"/>
  <c r="E143" i="2"/>
  <c r="C58" i="1"/>
  <c r="AQ66" i="1" l="1"/>
  <c r="AR65" i="1"/>
  <c r="G58" i="1"/>
  <c r="H58" i="1" s="1"/>
  <c r="D58" i="1"/>
  <c r="F58" i="1" s="1"/>
  <c r="J58" i="1"/>
  <c r="N57" i="1"/>
  <c r="O57" i="1"/>
  <c r="K57" i="1"/>
  <c r="L57" i="1" s="1"/>
  <c r="C145" i="2"/>
  <c r="F145" i="2" s="1"/>
  <c r="D144" i="2"/>
  <c r="E144" i="2"/>
  <c r="C59" i="1"/>
  <c r="AQ67" i="1" l="1"/>
  <c r="AR66" i="1"/>
  <c r="N58" i="1"/>
  <c r="O58" i="1"/>
  <c r="K58" i="1"/>
  <c r="L58" i="1" s="1"/>
  <c r="D59" i="1"/>
  <c r="F59" i="1" s="1"/>
  <c r="G59" i="1"/>
  <c r="H59" i="1" s="1"/>
  <c r="J59" i="1"/>
  <c r="C146" i="2"/>
  <c r="F146" i="2" s="1"/>
  <c r="D145" i="2"/>
  <c r="E145" i="2"/>
  <c r="C60" i="1"/>
  <c r="AQ68" i="1" l="1"/>
  <c r="AR67" i="1"/>
  <c r="D60" i="1"/>
  <c r="F60" i="1" s="1"/>
  <c r="G60" i="1"/>
  <c r="H60" i="1" s="1"/>
  <c r="J60" i="1"/>
  <c r="N59" i="1"/>
  <c r="O59" i="1"/>
  <c r="K59" i="1"/>
  <c r="L59" i="1" s="1"/>
  <c r="C147" i="2"/>
  <c r="F147" i="2" s="1"/>
  <c r="D146" i="2"/>
  <c r="E146" i="2"/>
  <c r="C61" i="1"/>
  <c r="AQ69" i="1" l="1"/>
  <c r="AR68" i="1"/>
  <c r="N60" i="1"/>
  <c r="O60" i="1"/>
  <c r="K60" i="1"/>
  <c r="L60" i="1" s="1"/>
  <c r="G61" i="1"/>
  <c r="H61" i="1" s="1"/>
  <c r="D61" i="1"/>
  <c r="F61" i="1" s="1"/>
  <c r="J61" i="1"/>
  <c r="C148" i="2"/>
  <c r="F148" i="2" s="1"/>
  <c r="D147" i="2"/>
  <c r="E147" i="2"/>
  <c r="C62" i="1"/>
  <c r="AQ70" i="1" l="1"/>
  <c r="AR69" i="1"/>
  <c r="G62" i="1"/>
  <c r="H62" i="1" s="1"/>
  <c r="D62" i="1"/>
  <c r="F62" i="1" s="1"/>
  <c r="J62" i="1"/>
  <c r="N61" i="1"/>
  <c r="O61" i="1"/>
  <c r="K61" i="1"/>
  <c r="L61" i="1" s="1"/>
  <c r="C149" i="2"/>
  <c r="F149" i="2" s="1"/>
  <c r="D148" i="2"/>
  <c r="E148" i="2"/>
  <c r="C63" i="1"/>
  <c r="AQ71" i="1" l="1"/>
  <c r="AR70" i="1"/>
  <c r="N62" i="1"/>
  <c r="O62" i="1"/>
  <c r="K62" i="1"/>
  <c r="L62" i="1" s="1"/>
  <c r="D63" i="1"/>
  <c r="F63" i="1" s="1"/>
  <c r="G63" i="1"/>
  <c r="H63" i="1" s="1"/>
  <c r="J63" i="1"/>
  <c r="C150" i="2"/>
  <c r="F150" i="2" s="1"/>
  <c r="E149" i="2"/>
  <c r="D149" i="2"/>
  <c r="C64" i="1"/>
  <c r="AQ72" i="1" l="1"/>
  <c r="AR71" i="1"/>
  <c r="N63" i="1"/>
  <c r="O63" i="1"/>
  <c r="K63" i="1"/>
  <c r="L63" i="1" s="1"/>
  <c r="D64" i="1"/>
  <c r="F64" i="1" s="1"/>
  <c r="G64" i="1"/>
  <c r="H64" i="1" s="1"/>
  <c r="J64" i="1"/>
  <c r="C151" i="2"/>
  <c r="F151" i="2" s="1"/>
  <c r="E150" i="2"/>
  <c r="D150" i="2"/>
  <c r="C65" i="1"/>
  <c r="AQ73" i="1" l="1"/>
  <c r="AR72" i="1"/>
  <c r="N64" i="1"/>
  <c r="O64" i="1"/>
  <c r="K64" i="1"/>
  <c r="L64" i="1" s="1"/>
  <c r="G65" i="1"/>
  <c r="H65" i="1" s="1"/>
  <c r="D65" i="1"/>
  <c r="F65" i="1" s="1"/>
  <c r="J65" i="1"/>
  <c r="C152" i="2"/>
  <c r="F152" i="2" s="1"/>
  <c r="D151" i="2"/>
  <c r="E151" i="2"/>
  <c r="C66" i="1"/>
  <c r="AQ74" i="1" l="1"/>
  <c r="AR73" i="1"/>
  <c r="G66" i="1"/>
  <c r="H66" i="1" s="1"/>
  <c r="D66" i="1"/>
  <c r="F66" i="1" s="1"/>
  <c r="J66" i="1"/>
  <c r="N65" i="1"/>
  <c r="O65" i="1"/>
  <c r="K65" i="1"/>
  <c r="L65" i="1" s="1"/>
  <c r="C153" i="2"/>
  <c r="F153" i="2" s="1"/>
  <c r="D152" i="2"/>
  <c r="E152" i="2"/>
  <c r="C67" i="1"/>
  <c r="AQ75" i="1" l="1"/>
  <c r="AR74" i="1"/>
  <c r="N66" i="1"/>
  <c r="O66" i="1"/>
  <c r="K66" i="1"/>
  <c r="L66" i="1" s="1"/>
  <c r="D67" i="1"/>
  <c r="F67" i="1" s="1"/>
  <c r="G67" i="1"/>
  <c r="H67" i="1" s="1"/>
  <c r="J67" i="1"/>
  <c r="C154" i="2"/>
  <c r="F154" i="2" s="1"/>
  <c r="D153" i="2"/>
  <c r="E153" i="2"/>
  <c r="C68" i="1"/>
  <c r="AQ76" i="1" l="1"/>
  <c r="AR75" i="1"/>
  <c r="N67" i="1"/>
  <c r="O67" i="1"/>
  <c r="K67" i="1"/>
  <c r="L67" i="1" s="1"/>
  <c r="D68" i="1"/>
  <c r="F68" i="1" s="1"/>
  <c r="G68" i="1"/>
  <c r="H68" i="1" s="1"/>
  <c r="J68" i="1"/>
  <c r="C155" i="2"/>
  <c r="F155" i="2" s="1"/>
  <c r="D154" i="2"/>
  <c r="E154" i="2"/>
  <c r="C69" i="1"/>
  <c r="AQ77" i="1" l="1"/>
  <c r="AR76" i="1"/>
  <c r="G69" i="1"/>
  <c r="H69" i="1" s="1"/>
  <c r="D69" i="1"/>
  <c r="F69" i="1" s="1"/>
  <c r="J69" i="1"/>
  <c r="N68" i="1"/>
  <c r="O68" i="1"/>
  <c r="K68" i="1"/>
  <c r="L68" i="1" s="1"/>
  <c r="C156" i="2"/>
  <c r="F156" i="2" s="1"/>
  <c r="D155" i="2"/>
  <c r="E155" i="2"/>
  <c r="C70" i="1"/>
  <c r="AQ78" i="1" l="1"/>
  <c r="AR77" i="1"/>
  <c r="G70" i="1"/>
  <c r="H70" i="1" s="1"/>
  <c r="D70" i="1"/>
  <c r="F70" i="1" s="1"/>
  <c r="J70" i="1"/>
  <c r="N69" i="1"/>
  <c r="O69" i="1"/>
  <c r="K69" i="1"/>
  <c r="L69" i="1" s="1"/>
  <c r="C157" i="2"/>
  <c r="F157" i="2" s="1"/>
  <c r="D156" i="2"/>
  <c r="E156" i="2"/>
  <c r="C71" i="1"/>
  <c r="AQ79" i="1" l="1"/>
  <c r="AR78" i="1"/>
  <c r="N70" i="1"/>
  <c r="O70" i="1"/>
  <c r="K70" i="1"/>
  <c r="L70" i="1"/>
  <c r="D71" i="1"/>
  <c r="F71" i="1" s="1"/>
  <c r="G71" i="1"/>
  <c r="H71" i="1" s="1"/>
  <c r="J71" i="1"/>
  <c r="C158" i="2"/>
  <c r="F158" i="2" s="1"/>
  <c r="D157" i="2"/>
  <c r="E157" i="2"/>
  <c r="C72" i="1"/>
  <c r="AQ80" i="1" l="1"/>
  <c r="AR79" i="1"/>
  <c r="D72" i="1"/>
  <c r="F72" i="1" s="1"/>
  <c r="G72" i="1"/>
  <c r="H72" i="1" s="1"/>
  <c r="J72" i="1"/>
  <c r="N71" i="1"/>
  <c r="O71" i="1"/>
  <c r="K71" i="1"/>
  <c r="L71" i="1" s="1"/>
  <c r="C159" i="2"/>
  <c r="F159" i="2" s="1"/>
  <c r="E158" i="2"/>
  <c r="D158" i="2"/>
  <c r="C73" i="1"/>
  <c r="AQ81" i="1" l="1"/>
  <c r="AR80" i="1"/>
  <c r="G73" i="1"/>
  <c r="H73" i="1" s="1"/>
  <c r="D73" i="1"/>
  <c r="F73" i="1" s="1"/>
  <c r="J73" i="1"/>
  <c r="N72" i="1"/>
  <c r="O72" i="1"/>
  <c r="K72" i="1"/>
  <c r="L72" i="1"/>
  <c r="C160" i="2"/>
  <c r="F160" i="2" s="1"/>
  <c r="D159" i="2"/>
  <c r="E159" i="2"/>
  <c r="C74" i="1"/>
  <c r="AQ82" i="1" l="1"/>
  <c r="AR81" i="1"/>
  <c r="G74" i="1"/>
  <c r="H74" i="1" s="1"/>
  <c r="D74" i="1"/>
  <c r="F74" i="1" s="1"/>
  <c r="J74" i="1"/>
  <c r="N73" i="1"/>
  <c r="O73" i="1"/>
  <c r="K73" i="1"/>
  <c r="L73" i="1" s="1"/>
  <c r="C161" i="2"/>
  <c r="F161" i="2" s="1"/>
  <c r="D160" i="2"/>
  <c r="E160" i="2"/>
  <c r="C75" i="1"/>
  <c r="AQ83" i="1" l="1"/>
  <c r="AR82" i="1"/>
  <c r="D75" i="1"/>
  <c r="F75" i="1" s="1"/>
  <c r="G75" i="1"/>
  <c r="H75" i="1" s="1"/>
  <c r="J75" i="1"/>
  <c r="N74" i="1"/>
  <c r="O74" i="1"/>
  <c r="K74" i="1"/>
  <c r="L74" i="1" s="1"/>
  <c r="C162" i="2"/>
  <c r="F162" i="2" s="1"/>
  <c r="D161" i="2"/>
  <c r="E161" i="2"/>
  <c r="C76" i="1"/>
  <c r="AQ84" i="1" l="1"/>
  <c r="AR83" i="1"/>
  <c r="D76" i="1"/>
  <c r="F76" i="1" s="1"/>
  <c r="G76" i="1"/>
  <c r="H76" i="1" s="1"/>
  <c r="J76" i="1"/>
  <c r="N75" i="1"/>
  <c r="O75" i="1"/>
  <c r="K75" i="1"/>
  <c r="L75" i="1" s="1"/>
  <c r="C163" i="2"/>
  <c r="F163" i="2" s="1"/>
  <c r="D162" i="2"/>
  <c r="E162" i="2"/>
  <c r="C77" i="1"/>
  <c r="AQ85" i="1" l="1"/>
  <c r="AR84" i="1"/>
  <c r="G77" i="1"/>
  <c r="H77" i="1" s="1"/>
  <c r="D77" i="1"/>
  <c r="F77" i="1" s="1"/>
  <c r="J77" i="1"/>
  <c r="N76" i="1"/>
  <c r="O76" i="1"/>
  <c r="K76" i="1"/>
  <c r="L76" i="1" s="1"/>
  <c r="C164" i="2"/>
  <c r="F164" i="2" s="1"/>
  <c r="D163" i="2"/>
  <c r="E163" i="2"/>
  <c r="C78" i="1"/>
  <c r="AQ86" i="1" l="1"/>
  <c r="AR85" i="1"/>
  <c r="N77" i="1"/>
  <c r="O77" i="1"/>
  <c r="K77" i="1"/>
  <c r="L77" i="1" s="1"/>
  <c r="G78" i="1"/>
  <c r="H78" i="1" s="1"/>
  <c r="D78" i="1"/>
  <c r="F78" i="1" s="1"/>
  <c r="J78" i="1"/>
  <c r="C165" i="2"/>
  <c r="F165" i="2" s="1"/>
  <c r="E164" i="2"/>
  <c r="D164" i="2"/>
  <c r="C79" i="1"/>
  <c r="AQ87" i="1" l="1"/>
  <c r="AR86" i="1"/>
  <c r="D79" i="1"/>
  <c r="F79" i="1" s="1"/>
  <c r="G79" i="1"/>
  <c r="H79" i="1" s="1"/>
  <c r="J79" i="1"/>
  <c r="N78" i="1"/>
  <c r="O78" i="1"/>
  <c r="K78" i="1"/>
  <c r="L78" i="1" s="1"/>
  <c r="C166" i="2"/>
  <c r="F166" i="2" s="1"/>
  <c r="D165" i="2"/>
  <c r="E165" i="2"/>
  <c r="C80" i="1"/>
  <c r="AQ88" i="1" l="1"/>
  <c r="AR87" i="1"/>
  <c r="D80" i="1"/>
  <c r="F80" i="1" s="1"/>
  <c r="G80" i="1"/>
  <c r="H80" i="1" s="1"/>
  <c r="J80" i="1"/>
  <c r="N79" i="1"/>
  <c r="O79" i="1"/>
  <c r="K79" i="1"/>
  <c r="L79" i="1" s="1"/>
  <c r="C167" i="2"/>
  <c r="F167" i="2" s="1"/>
  <c r="D166" i="2"/>
  <c r="E166" i="2"/>
  <c r="C81" i="1"/>
  <c r="AQ89" i="1" l="1"/>
  <c r="AR88" i="1"/>
  <c r="G81" i="1"/>
  <c r="H81" i="1" s="1"/>
  <c r="D81" i="1"/>
  <c r="F81" i="1" s="1"/>
  <c r="J81" i="1"/>
  <c r="N80" i="1"/>
  <c r="O80" i="1"/>
  <c r="K80" i="1"/>
  <c r="L80" i="1" s="1"/>
  <c r="C168" i="2"/>
  <c r="F168" i="2" s="1"/>
  <c r="D167" i="2"/>
  <c r="E167" i="2"/>
  <c r="C82" i="1"/>
  <c r="AQ90" i="1" l="1"/>
  <c r="AR89" i="1"/>
  <c r="N81" i="1"/>
  <c r="O81" i="1"/>
  <c r="K81" i="1"/>
  <c r="L81" i="1" s="1"/>
  <c r="G82" i="1"/>
  <c r="H82" i="1" s="1"/>
  <c r="D82" i="1"/>
  <c r="F82" i="1" s="1"/>
  <c r="J82" i="1"/>
  <c r="C169" i="2"/>
  <c r="F169" i="2" s="1"/>
  <c r="E168" i="2"/>
  <c r="D168" i="2"/>
  <c r="C83" i="1"/>
  <c r="AQ91" i="1" l="1"/>
  <c r="AR90" i="1"/>
  <c r="D83" i="1"/>
  <c r="F83" i="1" s="1"/>
  <c r="G83" i="1"/>
  <c r="H83" i="1" s="1"/>
  <c r="J83" i="1"/>
  <c r="N82" i="1"/>
  <c r="O82" i="1"/>
  <c r="K82" i="1"/>
  <c r="L82" i="1" s="1"/>
  <c r="C170" i="2"/>
  <c r="F170" i="2" s="1"/>
  <c r="D169" i="2"/>
  <c r="E169" i="2"/>
  <c r="C84" i="1"/>
  <c r="AQ92" i="1" l="1"/>
  <c r="AR91" i="1"/>
  <c r="D84" i="1"/>
  <c r="F84" i="1" s="1"/>
  <c r="G84" i="1"/>
  <c r="H84" i="1" s="1"/>
  <c r="J84" i="1"/>
  <c r="N83" i="1"/>
  <c r="O83" i="1"/>
  <c r="K83" i="1"/>
  <c r="L83" i="1" s="1"/>
  <c r="C171" i="2"/>
  <c r="F171" i="2" s="1"/>
  <c r="D170" i="2"/>
  <c r="E170" i="2"/>
  <c r="C85" i="1"/>
  <c r="AQ93" i="1" l="1"/>
  <c r="AR92" i="1"/>
  <c r="G85" i="1"/>
  <c r="H85" i="1" s="1"/>
  <c r="D85" i="1"/>
  <c r="F85" i="1" s="1"/>
  <c r="J85" i="1"/>
  <c r="N84" i="1"/>
  <c r="O84" i="1"/>
  <c r="K84" i="1"/>
  <c r="L84" i="1" s="1"/>
  <c r="C172" i="2"/>
  <c r="F172" i="2" s="1"/>
  <c r="D171" i="2"/>
  <c r="E171" i="2"/>
  <c r="C86" i="1"/>
  <c r="AQ94" i="1" l="1"/>
  <c r="AR93" i="1"/>
  <c r="N85" i="1"/>
  <c r="O85" i="1"/>
  <c r="K85" i="1"/>
  <c r="L85" i="1" s="1"/>
  <c r="G86" i="1"/>
  <c r="H86" i="1" s="1"/>
  <c r="D86" i="1"/>
  <c r="F86" i="1" s="1"/>
  <c r="J86" i="1"/>
  <c r="C173" i="2"/>
  <c r="F173" i="2" s="1"/>
  <c r="D172" i="2"/>
  <c r="E172" i="2"/>
  <c r="C87" i="1"/>
  <c r="AQ95" i="1" l="1"/>
  <c r="AR94" i="1"/>
  <c r="D87" i="1"/>
  <c r="F87" i="1" s="1"/>
  <c r="G87" i="1"/>
  <c r="H87" i="1" s="1"/>
  <c r="J87" i="1"/>
  <c r="N86" i="1"/>
  <c r="O86" i="1"/>
  <c r="K86" i="1"/>
  <c r="L86" i="1" s="1"/>
  <c r="C174" i="2"/>
  <c r="F174" i="2" s="1"/>
  <c r="D173" i="2"/>
  <c r="E173" i="2"/>
  <c r="C88" i="1"/>
  <c r="AQ96" i="1" l="1"/>
  <c r="AR95" i="1"/>
  <c r="D88" i="1"/>
  <c r="F88" i="1" s="1"/>
  <c r="G88" i="1"/>
  <c r="H88" i="1" s="1"/>
  <c r="J88" i="1"/>
  <c r="N87" i="1"/>
  <c r="O87" i="1"/>
  <c r="K87" i="1"/>
  <c r="L87" i="1" s="1"/>
  <c r="C175" i="2"/>
  <c r="F175" i="2" s="1"/>
  <c r="D174" i="2"/>
  <c r="E174" i="2"/>
  <c r="C89" i="1"/>
  <c r="AQ97" i="1" l="1"/>
  <c r="AR96" i="1"/>
  <c r="G89" i="1"/>
  <c r="H89" i="1" s="1"/>
  <c r="D89" i="1"/>
  <c r="F89" i="1" s="1"/>
  <c r="J89" i="1"/>
  <c r="N88" i="1"/>
  <c r="O88" i="1"/>
  <c r="K88" i="1"/>
  <c r="L88" i="1" s="1"/>
  <c r="C176" i="2"/>
  <c r="F176" i="2" s="1"/>
  <c r="D175" i="2"/>
  <c r="E175" i="2"/>
  <c r="C90" i="1"/>
  <c r="AQ98" i="1" l="1"/>
  <c r="AR97" i="1"/>
  <c r="G90" i="1"/>
  <c r="H90" i="1" s="1"/>
  <c r="D90" i="1"/>
  <c r="F90" i="1" s="1"/>
  <c r="J90" i="1"/>
  <c r="N89" i="1"/>
  <c r="O89" i="1"/>
  <c r="K89" i="1"/>
  <c r="L89" i="1" s="1"/>
  <c r="C177" i="2"/>
  <c r="F177" i="2" s="1"/>
  <c r="D176" i="2"/>
  <c r="E176" i="2"/>
  <c r="C91" i="1"/>
  <c r="AQ99" i="1" l="1"/>
  <c r="AR98" i="1"/>
  <c r="N90" i="1"/>
  <c r="O90" i="1"/>
  <c r="K90" i="1"/>
  <c r="L90" i="1" s="1"/>
  <c r="D91" i="1"/>
  <c r="F91" i="1" s="1"/>
  <c r="G91" i="1"/>
  <c r="H91" i="1" s="1"/>
  <c r="J91" i="1"/>
  <c r="C178" i="2"/>
  <c r="F178" i="2" s="1"/>
  <c r="D177" i="2"/>
  <c r="E177" i="2"/>
  <c r="C92" i="1"/>
  <c r="AQ100" i="1" l="1"/>
  <c r="AR99" i="1"/>
  <c r="D92" i="1"/>
  <c r="F92" i="1" s="1"/>
  <c r="G92" i="1"/>
  <c r="H92" i="1" s="1"/>
  <c r="J92" i="1"/>
  <c r="N91" i="1"/>
  <c r="O91" i="1"/>
  <c r="K91" i="1"/>
  <c r="L91" i="1" s="1"/>
  <c r="C179" i="2"/>
  <c r="F179" i="2" s="1"/>
  <c r="D178" i="2"/>
  <c r="E178" i="2"/>
  <c r="C93" i="1"/>
  <c r="AQ101" i="1" l="1"/>
  <c r="AR100" i="1"/>
  <c r="G93" i="1"/>
  <c r="H93" i="1" s="1"/>
  <c r="D93" i="1"/>
  <c r="F93" i="1" s="1"/>
  <c r="J93" i="1"/>
  <c r="N92" i="1"/>
  <c r="O92" i="1"/>
  <c r="K92" i="1"/>
  <c r="L92" i="1" s="1"/>
  <c r="C180" i="2"/>
  <c r="F180" i="2" s="1"/>
  <c r="D179" i="2"/>
  <c r="E179" i="2"/>
  <c r="C94" i="1"/>
  <c r="AQ102" i="1" l="1"/>
  <c r="AR101" i="1"/>
  <c r="N93" i="1"/>
  <c r="O93" i="1"/>
  <c r="K93" i="1"/>
  <c r="L93" i="1" s="1"/>
  <c r="G94" i="1"/>
  <c r="H94" i="1" s="1"/>
  <c r="D94" i="1"/>
  <c r="F94" i="1" s="1"/>
  <c r="J94" i="1"/>
  <c r="C181" i="2"/>
  <c r="F181" i="2" s="1"/>
  <c r="D180" i="2"/>
  <c r="E180" i="2"/>
  <c r="C95" i="1"/>
  <c r="AQ103" i="1" l="1"/>
  <c r="AR102" i="1"/>
  <c r="D95" i="1"/>
  <c r="F95" i="1" s="1"/>
  <c r="G95" i="1"/>
  <c r="H95" i="1" s="1"/>
  <c r="J95" i="1"/>
  <c r="N94" i="1"/>
  <c r="O94" i="1"/>
  <c r="K94" i="1"/>
  <c r="L94" i="1" s="1"/>
  <c r="C182" i="2"/>
  <c r="F182" i="2" s="1"/>
  <c r="E181" i="2"/>
  <c r="D181" i="2"/>
  <c r="C96" i="1"/>
  <c r="AQ104" i="1" l="1"/>
  <c r="AR103" i="1"/>
  <c r="D96" i="1"/>
  <c r="F96" i="1" s="1"/>
  <c r="G96" i="1"/>
  <c r="H96" i="1" s="1"/>
  <c r="J96" i="1"/>
  <c r="N95" i="1"/>
  <c r="O95" i="1"/>
  <c r="K95" i="1"/>
  <c r="L95" i="1" s="1"/>
  <c r="C183" i="2"/>
  <c r="F183" i="2" s="1"/>
  <c r="E182" i="2"/>
  <c r="D182" i="2"/>
  <c r="C97" i="1"/>
  <c r="AQ105" i="1" l="1"/>
  <c r="AR104" i="1"/>
  <c r="G97" i="1"/>
  <c r="H97" i="1" s="1"/>
  <c r="D97" i="1"/>
  <c r="F97" i="1" s="1"/>
  <c r="J97" i="1"/>
  <c r="N96" i="1"/>
  <c r="O96" i="1"/>
  <c r="K96" i="1"/>
  <c r="L96" i="1" s="1"/>
  <c r="C184" i="2"/>
  <c r="F184" i="2" s="1"/>
  <c r="D183" i="2"/>
  <c r="E183" i="2"/>
  <c r="C98" i="1"/>
  <c r="AQ106" i="1" l="1"/>
  <c r="AR105" i="1"/>
  <c r="G98" i="1"/>
  <c r="H98" i="1" s="1"/>
  <c r="D98" i="1"/>
  <c r="F98" i="1" s="1"/>
  <c r="J98" i="1"/>
  <c r="L97" i="1"/>
  <c r="N97" i="1"/>
  <c r="O97" i="1"/>
  <c r="K97" i="1"/>
  <c r="C185" i="2"/>
  <c r="F185" i="2" s="1"/>
  <c r="D184" i="2"/>
  <c r="E184" i="2"/>
  <c r="C99" i="1"/>
  <c r="AQ107" i="1" l="1"/>
  <c r="AR106" i="1"/>
  <c r="N98" i="1"/>
  <c r="O98" i="1"/>
  <c r="K98" i="1"/>
  <c r="L98" i="1" s="1"/>
  <c r="D99" i="1"/>
  <c r="F99" i="1" s="1"/>
  <c r="G99" i="1"/>
  <c r="H99" i="1" s="1"/>
  <c r="J99" i="1"/>
  <c r="C186" i="2"/>
  <c r="F186" i="2" s="1"/>
  <c r="D185" i="2"/>
  <c r="E185" i="2"/>
  <c r="C100" i="1"/>
  <c r="AQ108" i="1" l="1"/>
  <c r="AR107" i="1"/>
  <c r="N99" i="1"/>
  <c r="O99" i="1"/>
  <c r="K99" i="1"/>
  <c r="L99" i="1" s="1"/>
  <c r="D100" i="1"/>
  <c r="F100" i="1" s="1"/>
  <c r="G100" i="1"/>
  <c r="H100" i="1" s="1"/>
  <c r="J100" i="1"/>
  <c r="C187" i="2"/>
  <c r="F187" i="2" s="1"/>
  <c r="D186" i="2"/>
  <c r="E186" i="2"/>
  <c r="C101" i="1"/>
  <c r="AQ109" i="1" l="1"/>
  <c r="AR108" i="1"/>
  <c r="N100" i="1"/>
  <c r="O100" i="1"/>
  <c r="K100" i="1"/>
  <c r="L100" i="1" s="1"/>
  <c r="G101" i="1"/>
  <c r="H101" i="1" s="1"/>
  <c r="D101" i="1"/>
  <c r="F101" i="1" s="1"/>
  <c r="J101" i="1"/>
  <c r="C188" i="2"/>
  <c r="F188" i="2" s="1"/>
  <c r="D187" i="2"/>
  <c r="E187" i="2"/>
  <c r="C102" i="1"/>
  <c r="AQ110" i="1" l="1"/>
  <c r="AR109" i="1"/>
  <c r="G102" i="1"/>
  <c r="H102" i="1" s="1"/>
  <c r="D102" i="1"/>
  <c r="F102" i="1" s="1"/>
  <c r="J102" i="1"/>
  <c r="N101" i="1"/>
  <c r="O101" i="1"/>
  <c r="K101" i="1"/>
  <c r="L101" i="1" s="1"/>
  <c r="C189" i="2"/>
  <c r="F189" i="2" s="1"/>
  <c r="D188" i="2"/>
  <c r="E188" i="2"/>
  <c r="C103" i="1"/>
  <c r="AQ111" i="1" l="1"/>
  <c r="AR110" i="1"/>
  <c r="D103" i="1"/>
  <c r="F103" i="1" s="1"/>
  <c r="G103" i="1"/>
  <c r="H103" i="1" s="1"/>
  <c r="J103" i="1"/>
  <c r="N102" i="1"/>
  <c r="O102" i="1"/>
  <c r="K102" i="1"/>
  <c r="L102" i="1" s="1"/>
  <c r="C190" i="2"/>
  <c r="F190" i="2" s="1"/>
  <c r="D189" i="2"/>
  <c r="E189" i="2"/>
  <c r="C104" i="1"/>
  <c r="AQ112" i="1" l="1"/>
  <c r="AR111" i="1"/>
  <c r="N103" i="1"/>
  <c r="O103" i="1"/>
  <c r="K103" i="1"/>
  <c r="L103" i="1" s="1"/>
  <c r="D104" i="1"/>
  <c r="F104" i="1" s="1"/>
  <c r="G104" i="1"/>
  <c r="H104" i="1" s="1"/>
  <c r="J104" i="1"/>
  <c r="C191" i="2"/>
  <c r="F191" i="2" s="1"/>
  <c r="D190" i="2"/>
  <c r="E190" i="2"/>
  <c r="C105" i="1"/>
  <c r="AQ113" i="1" l="1"/>
  <c r="AR112" i="1"/>
  <c r="G105" i="1"/>
  <c r="H105" i="1" s="1"/>
  <c r="D105" i="1"/>
  <c r="F105" i="1" s="1"/>
  <c r="J105" i="1"/>
  <c r="N104" i="1"/>
  <c r="O104" i="1"/>
  <c r="K104" i="1"/>
  <c r="L104" i="1" s="1"/>
  <c r="C192" i="2"/>
  <c r="F192" i="2" s="1"/>
  <c r="D191" i="2"/>
  <c r="E191" i="2"/>
  <c r="C106" i="1"/>
  <c r="AQ114" i="1" l="1"/>
  <c r="AR113" i="1"/>
  <c r="G106" i="1"/>
  <c r="H106" i="1" s="1"/>
  <c r="D106" i="1"/>
  <c r="F106" i="1" s="1"/>
  <c r="J106" i="1"/>
  <c r="N105" i="1"/>
  <c r="O105" i="1"/>
  <c r="K105" i="1"/>
  <c r="L105" i="1" s="1"/>
  <c r="C193" i="2"/>
  <c r="F193" i="2" s="1"/>
  <c r="D192" i="2"/>
  <c r="E192" i="2"/>
  <c r="C107" i="1"/>
  <c r="AQ115" i="1" l="1"/>
  <c r="AR114" i="1"/>
  <c r="D107" i="1"/>
  <c r="F107" i="1" s="1"/>
  <c r="G107" i="1"/>
  <c r="H107" i="1" s="1"/>
  <c r="J107" i="1"/>
  <c r="N106" i="1"/>
  <c r="O106" i="1"/>
  <c r="K106" i="1"/>
  <c r="L106" i="1" s="1"/>
  <c r="C194" i="2"/>
  <c r="F194" i="2" s="1"/>
  <c r="E193" i="2"/>
  <c r="D193" i="2"/>
  <c r="C108" i="1"/>
  <c r="AQ116" i="1" l="1"/>
  <c r="AR115" i="1"/>
  <c r="D108" i="1"/>
  <c r="F108" i="1" s="1"/>
  <c r="G108" i="1"/>
  <c r="H108" i="1" s="1"/>
  <c r="J108" i="1"/>
  <c r="N107" i="1"/>
  <c r="O107" i="1"/>
  <c r="K107" i="1"/>
  <c r="L107" i="1" s="1"/>
  <c r="C195" i="2"/>
  <c r="F195" i="2" s="1"/>
  <c r="E194" i="2"/>
  <c r="D194" i="2"/>
  <c r="C109" i="1"/>
  <c r="AQ117" i="1" l="1"/>
  <c r="AR116" i="1"/>
  <c r="G109" i="1"/>
  <c r="H109" i="1" s="1"/>
  <c r="D109" i="1"/>
  <c r="F109" i="1" s="1"/>
  <c r="J109" i="1"/>
  <c r="N108" i="1"/>
  <c r="O108" i="1"/>
  <c r="K108" i="1"/>
  <c r="L108" i="1" s="1"/>
  <c r="C196" i="2"/>
  <c r="F196" i="2" s="1"/>
  <c r="E195" i="2"/>
  <c r="D195" i="2"/>
  <c r="C110" i="1"/>
  <c r="AQ118" i="1" l="1"/>
  <c r="AR117" i="1"/>
  <c r="G110" i="1"/>
  <c r="H110" i="1" s="1"/>
  <c r="D110" i="1"/>
  <c r="F110" i="1" s="1"/>
  <c r="J110" i="1"/>
  <c r="N109" i="1"/>
  <c r="O109" i="1"/>
  <c r="K109" i="1"/>
  <c r="L109" i="1" s="1"/>
  <c r="C197" i="2"/>
  <c r="F197" i="2" s="1"/>
  <c r="D196" i="2"/>
  <c r="E196" i="2"/>
  <c r="C111" i="1"/>
  <c r="AQ119" i="1" l="1"/>
  <c r="AR118" i="1"/>
  <c r="D111" i="1"/>
  <c r="F111" i="1" s="1"/>
  <c r="G111" i="1"/>
  <c r="H111" i="1" s="1"/>
  <c r="J111" i="1"/>
  <c r="N110" i="1"/>
  <c r="O110" i="1"/>
  <c r="K110" i="1"/>
  <c r="L110" i="1" s="1"/>
  <c r="C198" i="2"/>
  <c r="F198" i="2" s="1"/>
  <c r="D197" i="2"/>
  <c r="E197" i="2"/>
  <c r="C112" i="1"/>
  <c r="AQ120" i="1" l="1"/>
  <c r="AR119" i="1"/>
  <c r="D112" i="1"/>
  <c r="F112" i="1" s="1"/>
  <c r="G112" i="1"/>
  <c r="H112" i="1" s="1"/>
  <c r="J112" i="1"/>
  <c r="N111" i="1"/>
  <c r="O111" i="1"/>
  <c r="K111" i="1"/>
  <c r="L111" i="1" s="1"/>
  <c r="C199" i="2"/>
  <c r="F199" i="2" s="1"/>
  <c r="D198" i="2"/>
  <c r="E198" i="2"/>
  <c r="C113" i="1"/>
  <c r="AQ121" i="1" l="1"/>
  <c r="AR120" i="1"/>
  <c r="G113" i="1"/>
  <c r="H113" i="1" s="1"/>
  <c r="D113" i="1"/>
  <c r="F113" i="1" s="1"/>
  <c r="J113" i="1"/>
  <c r="N112" i="1"/>
  <c r="O112" i="1"/>
  <c r="K112" i="1"/>
  <c r="L112" i="1" s="1"/>
  <c r="C200" i="2"/>
  <c r="F200" i="2" s="1"/>
  <c r="E199" i="2"/>
  <c r="D199" i="2"/>
  <c r="C114" i="1"/>
  <c r="AQ122" i="1" l="1"/>
  <c r="AR121" i="1"/>
  <c r="N113" i="1"/>
  <c r="O113" i="1"/>
  <c r="K113" i="1"/>
  <c r="L113" i="1" s="1"/>
  <c r="G114" i="1"/>
  <c r="H114" i="1" s="1"/>
  <c r="D114" i="1"/>
  <c r="F114" i="1" s="1"/>
  <c r="J114" i="1"/>
  <c r="C201" i="2"/>
  <c r="F201" i="2" s="1"/>
  <c r="D200" i="2"/>
  <c r="E200" i="2"/>
  <c r="C115" i="1"/>
  <c r="AQ123" i="1" l="1"/>
  <c r="AR122" i="1"/>
  <c r="N114" i="1"/>
  <c r="O114" i="1"/>
  <c r="K114" i="1"/>
  <c r="L114" i="1" s="1"/>
  <c r="D115" i="1"/>
  <c r="F115" i="1" s="1"/>
  <c r="G115" i="1"/>
  <c r="H115" i="1" s="1"/>
  <c r="J115" i="1"/>
  <c r="C202" i="2"/>
  <c r="F202" i="2" s="1"/>
  <c r="E201" i="2"/>
  <c r="D201" i="2"/>
  <c r="C116" i="1"/>
  <c r="AQ124" i="1" l="1"/>
  <c r="AR123" i="1"/>
  <c r="N115" i="1"/>
  <c r="O115" i="1"/>
  <c r="K115" i="1"/>
  <c r="L115" i="1" s="1"/>
  <c r="D116" i="1"/>
  <c r="F116" i="1" s="1"/>
  <c r="G116" i="1"/>
  <c r="H116" i="1" s="1"/>
  <c r="J116" i="1"/>
  <c r="C203" i="2"/>
  <c r="F203" i="2" s="1"/>
  <c r="D202" i="2"/>
  <c r="E202" i="2"/>
  <c r="C117" i="1"/>
  <c r="AQ125" i="1" l="1"/>
  <c r="AR124" i="1"/>
  <c r="N116" i="1"/>
  <c r="O116" i="1"/>
  <c r="K116" i="1"/>
  <c r="L116" i="1" s="1"/>
  <c r="G117" i="1"/>
  <c r="H117" i="1" s="1"/>
  <c r="D117" i="1"/>
  <c r="F117" i="1" s="1"/>
  <c r="J117" i="1"/>
  <c r="C204" i="2"/>
  <c r="F204" i="2" s="1"/>
  <c r="D203" i="2"/>
  <c r="E203" i="2"/>
  <c r="C118" i="1"/>
  <c r="AQ126" i="1" l="1"/>
  <c r="AR125" i="1"/>
  <c r="G118" i="1"/>
  <c r="H118" i="1" s="1"/>
  <c r="D118" i="1"/>
  <c r="F118" i="1" s="1"/>
  <c r="J118" i="1"/>
  <c r="N117" i="1"/>
  <c r="O117" i="1"/>
  <c r="K117" i="1"/>
  <c r="L117" i="1" s="1"/>
  <c r="C205" i="2"/>
  <c r="F205" i="2" s="1"/>
  <c r="D204" i="2"/>
  <c r="E204" i="2"/>
  <c r="C119" i="1"/>
  <c r="AQ127" i="1" l="1"/>
  <c r="AR126" i="1"/>
  <c r="N118" i="1"/>
  <c r="O118" i="1"/>
  <c r="K118" i="1"/>
  <c r="L118" i="1" s="1"/>
  <c r="D119" i="1"/>
  <c r="F119" i="1" s="1"/>
  <c r="G119" i="1"/>
  <c r="H119" i="1" s="1"/>
  <c r="J119" i="1"/>
  <c r="C206" i="2"/>
  <c r="F206" i="2" s="1"/>
  <c r="D205" i="2"/>
  <c r="E205" i="2"/>
  <c r="C120" i="1"/>
  <c r="AQ128" i="1" l="1"/>
  <c r="AR127" i="1"/>
  <c r="N119" i="1"/>
  <c r="O119" i="1"/>
  <c r="K119" i="1"/>
  <c r="L119" i="1" s="1"/>
  <c r="D120" i="1"/>
  <c r="F120" i="1" s="1"/>
  <c r="G120" i="1"/>
  <c r="H120" i="1" s="1"/>
  <c r="J120" i="1"/>
  <c r="C207" i="2"/>
  <c r="F207" i="2" s="1"/>
  <c r="D206" i="2"/>
  <c r="E206" i="2"/>
  <c r="C121" i="1"/>
  <c r="AQ129" i="1" l="1"/>
  <c r="AR128" i="1"/>
  <c r="N120" i="1"/>
  <c r="O120" i="1"/>
  <c r="K120" i="1"/>
  <c r="L120" i="1" s="1"/>
  <c r="G121" i="1"/>
  <c r="H121" i="1" s="1"/>
  <c r="D121" i="1"/>
  <c r="F121" i="1" s="1"/>
  <c r="J121" i="1"/>
  <c r="C208" i="2"/>
  <c r="F208" i="2" s="1"/>
  <c r="D207" i="2"/>
  <c r="E207" i="2"/>
  <c r="C122" i="1"/>
  <c r="AQ130" i="1" l="1"/>
  <c r="AR129" i="1"/>
  <c r="G122" i="1"/>
  <c r="H122" i="1" s="1"/>
  <c r="D122" i="1"/>
  <c r="F122" i="1" s="1"/>
  <c r="J122" i="1"/>
  <c r="N121" i="1"/>
  <c r="O121" i="1"/>
  <c r="K121" i="1"/>
  <c r="L121" i="1" s="1"/>
  <c r="C209" i="2"/>
  <c r="F209" i="2" s="1"/>
  <c r="E208" i="2"/>
  <c r="D208" i="2"/>
  <c r="C123" i="1"/>
  <c r="AQ131" i="1" l="1"/>
  <c r="AR130" i="1"/>
  <c r="N122" i="1"/>
  <c r="O122" i="1"/>
  <c r="K122" i="1"/>
  <c r="L122" i="1"/>
  <c r="D123" i="1"/>
  <c r="F123" i="1" s="1"/>
  <c r="G123" i="1"/>
  <c r="H123" i="1" s="1"/>
  <c r="J123" i="1"/>
  <c r="C210" i="2"/>
  <c r="F210" i="2" s="1"/>
  <c r="E209" i="2"/>
  <c r="D209" i="2"/>
  <c r="C124" i="1"/>
  <c r="AQ132" i="1" l="1"/>
  <c r="AR131" i="1"/>
  <c r="D124" i="1"/>
  <c r="F124" i="1" s="1"/>
  <c r="G124" i="1"/>
  <c r="H124" i="1" s="1"/>
  <c r="J124" i="1"/>
  <c r="N123" i="1"/>
  <c r="O123" i="1"/>
  <c r="K123" i="1"/>
  <c r="L123" i="1" s="1"/>
  <c r="C211" i="2"/>
  <c r="F211" i="2" s="1"/>
  <c r="E210" i="2"/>
  <c r="D210" i="2"/>
  <c r="C125" i="1"/>
  <c r="AQ133" i="1" l="1"/>
  <c r="AR132" i="1"/>
  <c r="G125" i="1"/>
  <c r="H125" i="1" s="1"/>
  <c r="D125" i="1"/>
  <c r="F125" i="1" s="1"/>
  <c r="J125" i="1"/>
  <c r="N124" i="1"/>
  <c r="O124" i="1"/>
  <c r="K124" i="1"/>
  <c r="L124" i="1" s="1"/>
  <c r="C212" i="2"/>
  <c r="F212" i="2" s="1"/>
  <c r="D211" i="2"/>
  <c r="E211" i="2"/>
  <c r="C126" i="1"/>
  <c r="AQ134" i="1" l="1"/>
  <c r="AR133" i="1"/>
  <c r="G126" i="1"/>
  <c r="H126" i="1" s="1"/>
  <c r="D126" i="1"/>
  <c r="F126" i="1" s="1"/>
  <c r="J126" i="1"/>
  <c r="N125" i="1"/>
  <c r="O125" i="1"/>
  <c r="K125" i="1"/>
  <c r="L125" i="1" s="1"/>
  <c r="C213" i="2"/>
  <c r="F213" i="2" s="1"/>
  <c r="E212" i="2"/>
  <c r="D212" i="2"/>
  <c r="C127" i="1"/>
  <c r="AQ135" i="1" l="1"/>
  <c r="AR134" i="1"/>
  <c r="D127" i="1"/>
  <c r="F127" i="1" s="1"/>
  <c r="G127" i="1"/>
  <c r="H127" i="1" s="1"/>
  <c r="J127" i="1"/>
  <c r="N126" i="1"/>
  <c r="O126" i="1"/>
  <c r="K126" i="1"/>
  <c r="L126" i="1" s="1"/>
  <c r="C214" i="2"/>
  <c r="F214" i="2" s="1"/>
  <c r="D213" i="2"/>
  <c r="E213" i="2"/>
  <c r="C128" i="1"/>
  <c r="AR135" i="1" l="1"/>
  <c r="AQ136" i="1"/>
  <c r="D128" i="1"/>
  <c r="F128" i="1" s="1"/>
  <c r="G128" i="1"/>
  <c r="H128" i="1" s="1"/>
  <c r="J128" i="1"/>
  <c r="N127" i="1"/>
  <c r="O127" i="1"/>
  <c r="K127" i="1"/>
  <c r="L127" i="1" s="1"/>
  <c r="C215" i="2"/>
  <c r="F215" i="2" s="1"/>
  <c r="D214" i="2"/>
  <c r="E214" i="2"/>
  <c r="C129" i="1"/>
  <c r="AQ137" i="1" l="1"/>
  <c r="AR136" i="1"/>
  <c r="G129" i="1"/>
  <c r="H129" i="1" s="1"/>
  <c r="D129" i="1"/>
  <c r="F129" i="1" s="1"/>
  <c r="J129" i="1"/>
  <c r="N128" i="1"/>
  <c r="O128" i="1"/>
  <c r="K128" i="1"/>
  <c r="L128" i="1" s="1"/>
  <c r="C216" i="2"/>
  <c r="F216" i="2" s="1"/>
  <c r="D215" i="2"/>
  <c r="E215" i="2"/>
  <c r="C130" i="1"/>
  <c r="AQ138" i="1" l="1"/>
  <c r="AR137" i="1"/>
  <c r="N129" i="1"/>
  <c r="O129" i="1"/>
  <c r="K129" i="1"/>
  <c r="L129" i="1"/>
  <c r="G130" i="1"/>
  <c r="H130" i="1" s="1"/>
  <c r="D130" i="1"/>
  <c r="F130" i="1" s="1"/>
  <c r="J130" i="1"/>
  <c r="C217" i="2"/>
  <c r="F217" i="2" s="1"/>
  <c r="D216" i="2"/>
  <c r="E216" i="2"/>
  <c r="C131" i="1"/>
  <c r="AQ139" i="1" l="1"/>
  <c r="AR138" i="1"/>
  <c r="D131" i="1"/>
  <c r="F131" i="1" s="1"/>
  <c r="G131" i="1"/>
  <c r="H131" i="1" s="1"/>
  <c r="J131" i="1"/>
  <c r="N130" i="1"/>
  <c r="O130" i="1"/>
  <c r="K130" i="1"/>
  <c r="L130" i="1" s="1"/>
  <c r="C218" i="2"/>
  <c r="F218" i="2" s="1"/>
  <c r="E217" i="2"/>
  <c r="D217" i="2"/>
  <c r="C132" i="1"/>
  <c r="AR139" i="1" l="1"/>
  <c r="AQ140" i="1"/>
  <c r="D132" i="1"/>
  <c r="F132" i="1" s="1"/>
  <c r="G132" i="1"/>
  <c r="H132" i="1" s="1"/>
  <c r="J132" i="1"/>
  <c r="N131" i="1"/>
  <c r="O131" i="1"/>
  <c r="K131" i="1"/>
  <c r="L131" i="1" s="1"/>
  <c r="C219" i="2"/>
  <c r="F219" i="2" s="1"/>
  <c r="D218" i="2"/>
  <c r="E218" i="2"/>
  <c r="C133" i="1"/>
  <c r="AQ141" i="1" l="1"/>
  <c r="AR140" i="1"/>
  <c r="G133" i="1"/>
  <c r="H133" i="1" s="1"/>
  <c r="D133" i="1"/>
  <c r="F133" i="1" s="1"/>
  <c r="J133" i="1"/>
  <c r="N132" i="1"/>
  <c r="O132" i="1"/>
  <c r="K132" i="1"/>
  <c r="L132" i="1" s="1"/>
  <c r="C220" i="2"/>
  <c r="F220" i="2" s="1"/>
  <c r="D219" i="2"/>
  <c r="E219" i="2"/>
  <c r="C134" i="1"/>
  <c r="AR141" i="1" l="1"/>
  <c r="AQ142" i="1"/>
  <c r="N133" i="1"/>
  <c r="O133" i="1"/>
  <c r="K133" i="1"/>
  <c r="L133" i="1" s="1"/>
  <c r="G134" i="1"/>
  <c r="H134" i="1" s="1"/>
  <c r="D134" i="1"/>
  <c r="F134" i="1" s="1"/>
  <c r="J134" i="1"/>
  <c r="C221" i="2"/>
  <c r="F221" i="2" s="1"/>
  <c r="D220" i="2"/>
  <c r="E220" i="2"/>
  <c r="C135" i="1"/>
  <c r="AQ143" i="1" l="1"/>
  <c r="AR142" i="1"/>
  <c r="D135" i="1"/>
  <c r="F135" i="1" s="1"/>
  <c r="G135" i="1"/>
  <c r="H135" i="1" s="1"/>
  <c r="J135" i="1"/>
  <c r="N134" i="1"/>
  <c r="O134" i="1"/>
  <c r="K134" i="1"/>
  <c r="L134" i="1" s="1"/>
  <c r="C222" i="2"/>
  <c r="F222" i="2" s="1"/>
  <c r="D221" i="2"/>
  <c r="E221" i="2"/>
  <c r="C136" i="1"/>
  <c r="AR143" i="1" l="1"/>
  <c r="AQ144" i="1"/>
  <c r="D136" i="1"/>
  <c r="F136" i="1" s="1"/>
  <c r="G136" i="1"/>
  <c r="H136" i="1" s="1"/>
  <c r="J136" i="1"/>
  <c r="N135" i="1"/>
  <c r="O135" i="1"/>
  <c r="K135" i="1"/>
  <c r="L135" i="1" s="1"/>
  <c r="C223" i="2"/>
  <c r="F223" i="2" s="1"/>
  <c r="E222" i="2"/>
  <c r="D222" i="2"/>
  <c r="C137" i="1"/>
  <c r="AQ145" i="1" l="1"/>
  <c r="AR144" i="1"/>
  <c r="G137" i="1"/>
  <c r="H137" i="1" s="1"/>
  <c r="D137" i="1"/>
  <c r="F137" i="1" s="1"/>
  <c r="J137" i="1"/>
  <c r="N136" i="1"/>
  <c r="O136" i="1"/>
  <c r="K136" i="1"/>
  <c r="L136" i="1" s="1"/>
  <c r="C224" i="2"/>
  <c r="F224" i="2" s="1"/>
  <c r="D223" i="2"/>
  <c r="E223" i="2"/>
  <c r="C138" i="1"/>
  <c r="AR145" i="1" l="1"/>
  <c r="AQ146" i="1"/>
  <c r="N137" i="1"/>
  <c r="O137" i="1"/>
  <c r="K137" i="1"/>
  <c r="L137" i="1" s="1"/>
  <c r="G138" i="1"/>
  <c r="H138" i="1" s="1"/>
  <c r="D138" i="1"/>
  <c r="F138" i="1" s="1"/>
  <c r="J138" i="1"/>
  <c r="C225" i="2"/>
  <c r="F225" i="2" s="1"/>
  <c r="D224" i="2"/>
  <c r="E224" i="2"/>
  <c r="C139" i="1"/>
  <c r="AQ147" i="1" l="1"/>
  <c r="AR146" i="1"/>
  <c r="N138" i="1"/>
  <c r="O138" i="1"/>
  <c r="K138" i="1"/>
  <c r="L138" i="1" s="1"/>
  <c r="D139" i="1"/>
  <c r="F139" i="1" s="1"/>
  <c r="G139" i="1"/>
  <c r="H139" i="1" s="1"/>
  <c r="J139" i="1"/>
  <c r="C226" i="2"/>
  <c r="F226" i="2" s="1"/>
  <c r="E225" i="2"/>
  <c r="D225" i="2"/>
  <c r="C140" i="1"/>
  <c r="AR147" i="1" l="1"/>
  <c r="AQ148" i="1"/>
  <c r="N139" i="1"/>
  <c r="O139" i="1"/>
  <c r="K139" i="1"/>
  <c r="L139" i="1" s="1"/>
  <c r="D140" i="1"/>
  <c r="F140" i="1" s="1"/>
  <c r="G140" i="1"/>
  <c r="H140" i="1" s="1"/>
  <c r="J140" i="1"/>
  <c r="C227" i="2"/>
  <c r="F227" i="2" s="1"/>
  <c r="D226" i="2"/>
  <c r="E226" i="2"/>
  <c r="C141" i="1"/>
  <c r="AQ149" i="1" l="1"/>
  <c r="AR148" i="1"/>
  <c r="N140" i="1"/>
  <c r="O140" i="1"/>
  <c r="K140" i="1"/>
  <c r="L140" i="1" s="1"/>
  <c r="G141" i="1"/>
  <c r="H141" i="1" s="1"/>
  <c r="D141" i="1"/>
  <c r="F141" i="1" s="1"/>
  <c r="J141" i="1"/>
  <c r="C228" i="2"/>
  <c r="F228" i="2" s="1"/>
  <c r="E227" i="2"/>
  <c r="D227" i="2"/>
  <c r="C142" i="1"/>
  <c r="AR149" i="1" l="1"/>
  <c r="AQ150" i="1"/>
  <c r="G142" i="1"/>
  <c r="H142" i="1" s="1"/>
  <c r="D142" i="1"/>
  <c r="F142" i="1" s="1"/>
  <c r="J142" i="1"/>
  <c r="N141" i="1"/>
  <c r="O141" i="1"/>
  <c r="K141" i="1"/>
  <c r="L141" i="1" s="1"/>
  <c r="C229" i="2"/>
  <c r="F229" i="2" s="1"/>
  <c r="D228" i="2"/>
  <c r="E228" i="2"/>
  <c r="C143" i="1"/>
  <c r="AQ151" i="1" l="1"/>
  <c r="AR150" i="1"/>
  <c r="D143" i="1"/>
  <c r="F143" i="1" s="1"/>
  <c r="G143" i="1"/>
  <c r="H143" i="1" s="1"/>
  <c r="J143" i="1"/>
  <c r="N142" i="1"/>
  <c r="O142" i="1"/>
  <c r="K142" i="1"/>
  <c r="L142" i="1" s="1"/>
  <c r="C230" i="2"/>
  <c r="F230" i="2" s="1"/>
  <c r="E229" i="2"/>
  <c r="D229" i="2"/>
  <c r="C144" i="1"/>
  <c r="AR151" i="1" l="1"/>
  <c r="AQ152" i="1"/>
  <c r="D144" i="1"/>
  <c r="F144" i="1" s="1"/>
  <c r="G144" i="1"/>
  <c r="H144" i="1" s="1"/>
  <c r="J144" i="1"/>
  <c r="N143" i="1"/>
  <c r="O143" i="1"/>
  <c r="K143" i="1"/>
  <c r="L143" i="1" s="1"/>
  <c r="C231" i="2"/>
  <c r="F231" i="2" s="1"/>
  <c r="D230" i="2"/>
  <c r="E230" i="2"/>
  <c r="C145" i="1"/>
  <c r="AQ153" i="1" l="1"/>
  <c r="AR152" i="1"/>
  <c r="G145" i="1"/>
  <c r="H145" i="1" s="1"/>
  <c r="D145" i="1"/>
  <c r="F145" i="1" s="1"/>
  <c r="J145" i="1"/>
  <c r="N144" i="1"/>
  <c r="O144" i="1"/>
  <c r="K144" i="1"/>
  <c r="L144" i="1" s="1"/>
  <c r="C232" i="2"/>
  <c r="F232" i="2" s="1"/>
  <c r="E231" i="2"/>
  <c r="D231" i="2"/>
  <c r="C146" i="1"/>
  <c r="AR153" i="1" l="1"/>
  <c r="AQ154" i="1"/>
  <c r="G146" i="1"/>
  <c r="H146" i="1" s="1"/>
  <c r="D146" i="1"/>
  <c r="F146" i="1" s="1"/>
  <c r="J146" i="1"/>
  <c r="N145" i="1"/>
  <c r="O145" i="1"/>
  <c r="K145" i="1"/>
  <c r="L145" i="1" s="1"/>
  <c r="C233" i="2"/>
  <c r="F233" i="2" s="1"/>
  <c r="D232" i="2"/>
  <c r="E232" i="2"/>
  <c r="C147" i="1"/>
  <c r="AQ155" i="1" l="1"/>
  <c r="AR154" i="1"/>
  <c r="N146" i="1"/>
  <c r="O146" i="1"/>
  <c r="K146" i="1"/>
  <c r="L146" i="1" s="1"/>
  <c r="D147" i="1"/>
  <c r="F147" i="1" s="1"/>
  <c r="G147" i="1"/>
  <c r="H147" i="1" s="1"/>
  <c r="J147" i="1"/>
  <c r="C234" i="2"/>
  <c r="F234" i="2" s="1"/>
  <c r="D233" i="2"/>
  <c r="E233" i="2"/>
  <c r="C148" i="1"/>
  <c r="AR155" i="1" l="1"/>
  <c r="AQ156" i="1"/>
  <c r="N147" i="1"/>
  <c r="O147" i="1"/>
  <c r="K147" i="1"/>
  <c r="L147" i="1" s="1"/>
  <c r="D148" i="1"/>
  <c r="F148" i="1" s="1"/>
  <c r="G148" i="1"/>
  <c r="H148" i="1" s="1"/>
  <c r="J148" i="1"/>
  <c r="C235" i="2"/>
  <c r="F235" i="2" s="1"/>
  <c r="D234" i="2"/>
  <c r="E234" i="2"/>
  <c r="C149" i="1"/>
  <c r="AQ157" i="1" l="1"/>
  <c r="AR156" i="1"/>
  <c r="N148" i="1"/>
  <c r="O148" i="1"/>
  <c r="K148" i="1"/>
  <c r="L148" i="1" s="1"/>
  <c r="G149" i="1"/>
  <c r="H149" i="1" s="1"/>
  <c r="D149" i="1"/>
  <c r="F149" i="1" s="1"/>
  <c r="J149" i="1"/>
  <c r="C236" i="2"/>
  <c r="F236" i="2" s="1"/>
  <c r="D235" i="2"/>
  <c r="E235" i="2"/>
  <c r="C150" i="1"/>
  <c r="AR157" i="1" l="1"/>
  <c r="AQ158" i="1"/>
  <c r="G150" i="1"/>
  <c r="H150" i="1" s="1"/>
  <c r="D150" i="1"/>
  <c r="F150" i="1" s="1"/>
  <c r="J150" i="1"/>
  <c r="N149" i="1"/>
  <c r="O149" i="1"/>
  <c r="K149" i="1"/>
  <c r="L149" i="1" s="1"/>
  <c r="C237" i="2"/>
  <c r="F237" i="2" s="1"/>
  <c r="D236" i="2"/>
  <c r="E236" i="2"/>
  <c r="C151" i="1"/>
  <c r="AQ159" i="1" l="1"/>
  <c r="AR158" i="1"/>
  <c r="D151" i="1"/>
  <c r="F151" i="1" s="1"/>
  <c r="G151" i="1"/>
  <c r="H151" i="1" s="1"/>
  <c r="J151" i="1"/>
  <c r="N150" i="1"/>
  <c r="O150" i="1"/>
  <c r="K150" i="1"/>
  <c r="L150" i="1" s="1"/>
  <c r="C238" i="2"/>
  <c r="F238" i="2" s="1"/>
  <c r="E237" i="2"/>
  <c r="D237" i="2"/>
  <c r="C152" i="1"/>
  <c r="AR159" i="1" l="1"/>
  <c r="AQ160" i="1"/>
  <c r="D152" i="1"/>
  <c r="F152" i="1" s="1"/>
  <c r="G152" i="1"/>
  <c r="H152" i="1" s="1"/>
  <c r="J152" i="1"/>
  <c r="N151" i="1"/>
  <c r="O151" i="1"/>
  <c r="K151" i="1"/>
  <c r="L151" i="1" s="1"/>
  <c r="C239" i="2"/>
  <c r="F239" i="2" s="1"/>
  <c r="D238" i="2"/>
  <c r="E238" i="2"/>
  <c r="C153" i="1"/>
  <c r="AQ161" i="1" l="1"/>
  <c r="AR160" i="1"/>
  <c r="G153" i="1"/>
  <c r="H153" i="1" s="1"/>
  <c r="D153" i="1"/>
  <c r="F153" i="1" s="1"/>
  <c r="J153" i="1"/>
  <c r="N152" i="1"/>
  <c r="O152" i="1"/>
  <c r="K152" i="1"/>
  <c r="L152" i="1" s="1"/>
  <c r="C240" i="2"/>
  <c r="F240" i="2" s="1"/>
  <c r="D239" i="2"/>
  <c r="E239" i="2"/>
  <c r="C154" i="1"/>
  <c r="AR161" i="1" l="1"/>
  <c r="AQ162" i="1"/>
  <c r="N153" i="1"/>
  <c r="O153" i="1"/>
  <c r="K153" i="1"/>
  <c r="L153" i="1" s="1"/>
  <c r="G154" i="1"/>
  <c r="H154" i="1" s="1"/>
  <c r="D154" i="1"/>
  <c r="F154" i="1" s="1"/>
  <c r="J154" i="1"/>
  <c r="C241" i="2"/>
  <c r="F241" i="2" s="1"/>
  <c r="D240" i="2"/>
  <c r="E240" i="2"/>
  <c r="C155" i="1"/>
  <c r="AQ163" i="1" l="1"/>
  <c r="AR162" i="1"/>
  <c r="D155" i="1"/>
  <c r="F155" i="1" s="1"/>
  <c r="G155" i="1"/>
  <c r="H155" i="1" s="1"/>
  <c r="J155" i="1"/>
  <c r="N154" i="1"/>
  <c r="O154" i="1"/>
  <c r="K154" i="1"/>
  <c r="L154" i="1" s="1"/>
  <c r="C242" i="2"/>
  <c r="F242" i="2" s="1"/>
  <c r="D241" i="2"/>
  <c r="E241" i="2"/>
  <c r="C156" i="1"/>
  <c r="AR163" i="1" l="1"/>
  <c r="AQ164" i="1"/>
  <c r="D156" i="1"/>
  <c r="F156" i="1" s="1"/>
  <c r="G156" i="1"/>
  <c r="H156" i="1" s="1"/>
  <c r="J156" i="1"/>
  <c r="N155" i="1"/>
  <c r="O155" i="1"/>
  <c r="K155" i="1"/>
  <c r="L155" i="1" s="1"/>
  <c r="C243" i="2"/>
  <c r="F243" i="2" s="1"/>
  <c r="E242" i="2"/>
  <c r="D242" i="2"/>
  <c r="C157" i="1"/>
  <c r="AQ165" i="1" l="1"/>
  <c r="AR164" i="1"/>
  <c r="G157" i="1"/>
  <c r="H157" i="1" s="1"/>
  <c r="D157" i="1"/>
  <c r="F157" i="1" s="1"/>
  <c r="J157" i="1"/>
  <c r="N156" i="1"/>
  <c r="O156" i="1"/>
  <c r="K156" i="1"/>
  <c r="L156" i="1" s="1"/>
  <c r="C244" i="2"/>
  <c r="F244" i="2" s="1"/>
  <c r="D243" i="2"/>
  <c r="E243" i="2"/>
  <c r="C158" i="1"/>
  <c r="AR165" i="1" l="1"/>
  <c r="AQ166" i="1"/>
  <c r="N157" i="1"/>
  <c r="O157" i="1"/>
  <c r="K157" i="1"/>
  <c r="L157" i="1" s="1"/>
  <c r="G158" i="1"/>
  <c r="H158" i="1" s="1"/>
  <c r="D158" i="1"/>
  <c r="F158" i="1" s="1"/>
  <c r="J158" i="1"/>
  <c r="C245" i="2"/>
  <c r="F245" i="2" s="1"/>
  <c r="D244" i="2"/>
  <c r="E244" i="2"/>
  <c r="C159" i="1"/>
  <c r="AQ167" i="1" l="1"/>
  <c r="AR166" i="1"/>
  <c r="N158" i="1"/>
  <c r="O158" i="1"/>
  <c r="K158" i="1"/>
  <c r="L158" i="1" s="1"/>
  <c r="D159" i="1"/>
  <c r="F159" i="1" s="1"/>
  <c r="G159" i="1"/>
  <c r="H159" i="1" s="1"/>
  <c r="J159" i="1"/>
  <c r="C246" i="2"/>
  <c r="F246" i="2" s="1"/>
  <c r="D245" i="2"/>
  <c r="E245" i="2"/>
  <c r="C160" i="1"/>
  <c r="AR167" i="1" l="1"/>
  <c r="AQ168" i="1"/>
  <c r="N159" i="1"/>
  <c r="O159" i="1"/>
  <c r="K159" i="1"/>
  <c r="L159" i="1" s="1"/>
  <c r="D160" i="1"/>
  <c r="F160" i="1" s="1"/>
  <c r="G160" i="1"/>
  <c r="H160" i="1" s="1"/>
  <c r="J160" i="1"/>
  <c r="C247" i="2"/>
  <c r="F247" i="2" s="1"/>
  <c r="D246" i="2"/>
  <c r="E246" i="2"/>
  <c r="C161" i="1"/>
  <c r="AQ169" i="1" l="1"/>
  <c r="AR168" i="1"/>
  <c r="N160" i="1"/>
  <c r="O160" i="1"/>
  <c r="K160" i="1"/>
  <c r="L160" i="1" s="1"/>
  <c r="G161" i="1"/>
  <c r="H161" i="1" s="1"/>
  <c r="D161" i="1"/>
  <c r="F161" i="1" s="1"/>
  <c r="J161" i="1"/>
  <c r="C248" i="2"/>
  <c r="F248" i="2" s="1"/>
  <c r="D247" i="2"/>
  <c r="E247" i="2"/>
  <c r="C162" i="1"/>
  <c r="AR169" i="1" l="1"/>
  <c r="AQ170" i="1"/>
  <c r="N161" i="1"/>
  <c r="O161" i="1"/>
  <c r="K161" i="1"/>
  <c r="L161" i="1" s="1"/>
  <c r="G162" i="1"/>
  <c r="H162" i="1" s="1"/>
  <c r="D162" i="1"/>
  <c r="F162" i="1" s="1"/>
  <c r="J162" i="1"/>
  <c r="C249" i="2"/>
  <c r="F249" i="2" s="1"/>
  <c r="D248" i="2"/>
  <c r="E248" i="2"/>
  <c r="C163" i="1"/>
  <c r="AQ171" i="1" l="1"/>
  <c r="AR170" i="1"/>
  <c r="D163" i="1"/>
  <c r="F163" i="1" s="1"/>
  <c r="G163" i="1"/>
  <c r="H163" i="1" s="1"/>
  <c r="J163" i="1"/>
  <c r="N162" i="1"/>
  <c r="O162" i="1"/>
  <c r="K162" i="1"/>
  <c r="L162" i="1" s="1"/>
  <c r="C250" i="2"/>
  <c r="F250" i="2" s="1"/>
  <c r="E249" i="2"/>
  <c r="D249" i="2"/>
  <c r="C164" i="1"/>
  <c r="AR171" i="1" l="1"/>
  <c r="AQ172" i="1"/>
  <c r="D164" i="1"/>
  <c r="F164" i="1" s="1"/>
  <c r="G164" i="1"/>
  <c r="H164" i="1" s="1"/>
  <c r="J164" i="1"/>
  <c r="N163" i="1"/>
  <c r="O163" i="1"/>
  <c r="K163" i="1"/>
  <c r="L163" i="1" s="1"/>
  <c r="C251" i="2"/>
  <c r="F251" i="2" s="1"/>
  <c r="D250" i="2"/>
  <c r="E250" i="2"/>
  <c r="C165" i="1"/>
  <c r="AQ173" i="1" l="1"/>
  <c r="AR172" i="1"/>
  <c r="G165" i="1"/>
  <c r="H165" i="1" s="1"/>
  <c r="D165" i="1"/>
  <c r="F165" i="1" s="1"/>
  <c r="J165" i="1"/>
  <c r="N164" i="1"/>
  <c r="O164" i="1"/>
  <c r="K164" i="1"/>
  <c r="L164" i="1" s="1"/>
  <c r="C252" i="2"/>
  <c r="F252" i="2" s="1"/>
  <c r="D251" i="2"/>
  <c r="E251" i="2"/>
  <c r="C166" i="1"/>
  <c r="AR173" i="1" l="1"/>
  <c r="AQ174" i="1"/>
  <c r="N165" i="1"/>
  <c r="O165" i="1"/>
  <c r="K165" i="1"/>
  <c r="L165" i="1" s="1"/>
  <c r="G166" i="1"/>
  <c r="H166" i="1" s="1"/>
  <c r="D166" i="1"/>
  <c r="F166" i="1" s="1"/>
  <c r="J166" i="1"/>
  <c r="C253" i="2"/>
  <c r="F253" i="2" s="1"/>
  <c r="D252" i="2"/>
  <c r="E252" i="2"/>
  <c r="C167" i="1"/>
  <c r="AQ175" i="1" l="1"/>
  <c r="AR174" i="1"/>
  <c r="D167" i="1"/>
  <c r="F167" i="1" s="1"/>
  <c r="G167" i="1"/>
  <c r="H167" i="1" s="1"/>
  <c r="J167" i="1"/>
  <c r="N166" i="1"/>
  <c r="O166" i="1"/>
  <c r="K166" i="1"/>
  <c r="L166" i="1" s="1"/>
  <c r="C254" i="2"/>
  <c r="F254" i="2" s="1"/>
  <c r="D253" i="2"/>
  <c r="E253" i="2"/>
  <c r="C168" i="1"/>
  <c r="AR175" i="1" l="1"/>
  <c r="AQ176" i="1"/>
  <c r="D168" i="1"/>
  <c r="F168" i="1" s="1"/>
  <c r="G168" i="1"/>
  <c r="H168" i="1" s="1"/>
  <c r="J168" i="1"/>
  <c r="N167" i="1"/>
  <c r="O167" i="1"/>
  <c r="K167" i="1"/>
  <c r="L167" i="1" s="1"/>
  <c r="C255" i="2"/>
  <c r="F255" i="2" s="1"/>
  <c r="E254" i="2"/>
  <c r="D254" i="2"/>
  <c r="C169" i="1"/>
  <c r="AQ177" i="1" l="1"/>
  <c r="AR176" i="1"/>
  <c r="G169" i="1"/>
  <c r="H169" i="1" s="1"/>
  <c r="D169" i="1"/>
  <c r="F169" i="1" s="1"/>
  <c r="J169" i="1"/>
  <c r="N168" i="1"/>
  <c r="O168" i="1"/>
  <c r="K168" i="1"/>
  <c r="L168" i="1" s="1"/>
  <c r="C256" i="2"/>
  <c r="F256" i="2" s="1"/>
  <c r="D255" i="2"/>
  <c r="E255" i="2"/>
  <c r="C170" i="1"/>
  <c r="AR177" i="1" l="1"/>
  <c r="AQ178" i="1"/>
  <c r="N169" i="1"/>
  <c r="O169" i="1"/>
  <c r="K169" i="1"/>
  <c r="L169" i="1" s="1"/>
  <c r="G170" i="1"/>
  <c r="H170" i="1" s="1"/>
  <c r="D170" i="1"/>
  <c r="F170" i="1" s="1"/>
  <c r="J170" i="1"/>
  <c r="C257" i="2"/>
  <c r="F257" i="2" s="1"/>
  <c r="D256" i="2"/>
  <c r="E256" i="2"/>
  <c r="C171" i="1"/>
  <c r="AQ179" i="1" l="1"/>
  <c r="AR178" i="1"/>
  <c r="D171" i="1"/>
  <c r="F171" i="1" s="1"/>
  <c r="G171" i="1"/>
  <c r="H171" i="1" s="1"/>
  <c r="J171" i="1"/>
  <c r="N170" i="1"/>
  <c r="O170" i="1"/>
  <c r="K170" i="1"/>
  <c r="L170" i="1" s="1"/>
  <c r="C258" i="2"/>
  <c r="F258" i="2" s="1"/>
  <c r="E257" i="2"/>
  <c r="D257" i="2"/>
  <c r="C172" i="1"/>
  <c r="AR179" i="1" l="1"/>
  <c r="AQ180" i="1"/>
  <c r="D172" i="1"/>
  <c r="F172" i="1" s="1"/>
  <c r="G172" i="1"/>
  <c r="H172" i="1" s="1"/>
  <c r="J172" i="1"/>
  <c r="N171" i="1"/>
  <c r="O171" i="1"/>
  <c r="K171" i="1"/>
  <c r="L171" i="1" s="1"/>
  <c r="C259" i="2"/>
  <c r="F259" i="2" s="1"/>
  <c r="D258" i="2"/>
  <c r="E258" i="2"/>
  <c r="C173" i="1"/>
  <c r="AQ181" i="1" l="1"/>
  <c r="AR180" i="1"/>
  <c r="G173" i="1"/>
  <c r="H173" i="1" s="1"/>
  <c r="D173" i="1"/>
  <c r="F173" i="1" s="1"/>
  <c r="J173" i="1"/>
  <c r="N172" i="1"/>
  <c r="O172" i="1"/>
  <c r="K172" i="1"/>
  <c r="L172" i="1" s="1"/>
  <c r="C260" i="2"/>
  <c r="F260" i="2" s="1"/>
  <c r="E259" i="2"/>
  <c r="D259" i="2"/>
  <c r="C174" i="1"/>
  <c r="AR181" i="1" l="1"/>
  <c r="AQ182" i="1"/>
  <c r="N173" i="1"/>
  <c r="O173" i="1"/>
  <c r="K173" i="1"/>
  <c r="L173" i="1" s="1"/>
  <c r="G174" i="1"/>
  <c r="H174" i="1" s="1"/>
  <c r="D174" i="1"/>
  <c r="F174" i="1" s="1"/>
  <c r="J174" i="1"/>
  <c r="C261" i="2"/>
  <c r="F261" i="2" s="1"/>
  <c r="E260" i="2"/>
  <c r="D260" i="2"/>
  <c r="C175" i="1"/>
  <c r="AQ183" i="1" l="1"/>
  <c r="AR182" i="1"/>
  <c r="D175" i="1"/>
  <c r="F175" i="1" s="1"/>
  <c r="G175" i="1"/>
  <c r="H175" i="1" s="1"/>
  <c r="J175" i="1"/>
  <c r="N174" i="1"/>
  <c r="O174" i="1"/>
  <c r="K174" i="1"/>
  <c r="L174" i="1" s="1"/>
  <c r="C262" i="2"/>
  <c r="F262" i="2" s="1"/>
  <c r="D261" i="2"/>
  <c r="E261" i="2"/>
  <c r="C176" i="1"/>
  <c r="AR183" i="1" l="1"/>
  <c r="AQ184" i="1"/>
  <c r="D176" i="1"/>
  <c r="F176" i="1" s="1"/>
  <c r="G176" i="1"/>
  <c r="H176" i="1" s="1"/>
  <c r="J176" i="1"/>
  <c r="N175" i="1"/>
  <c r="O175" i="1"/>
  <c r="K175" i="1"/>
  <c r="L175" i="1" s="1"/>
  <c r="C263" i="2"/>
  <c r="F263" i="2" s="1"/>
  <c r="E262" i="2"/>
  <c r="D262" i="2"/>
  <c r="C177" i="1"/>
  <c r="AQ185" i="1" l="1"/>
  <c r="AR184" i="1"/>
  <c r="G177" i="1"/>
  <c r="H177" i="1" s="1"/>
  <c r="D177" i="1"/>
  <c r="F177" i="1" s="1"/>
  <c r="J177" i="1"/>
  <c r="N176" i="1"/>
  <c r="O176" i="1"/>
  <c r="K176" i="1"/>
  <c r="L176" i="1" s="1"/>
  <c r="C264" i="2"/>
  <c r="F264" i="2" s="1"/>
  <c r="E263" i="2"/>
  <c r="D263" i="2"/>
  <c r="C178" i="1"/>
  <c r="AR185" i="1" l="1"/>
  <c r="AQ186" i="1"/>
  <c r="N177" i="1"/>
  <c r="O177" i="1"/>
  <c r="K177" i="1"/>
  <c r="L177" i="1" s="1"/>
  <c r="G178" i="1"/>
  <c r="H178" i="1" s="1"/>
  <c r="D178" i="1"/>
  <c r="F178" i="1" s="1"/>
  <c r="J178" i="1"/>
  <c r="C265" i="2"/>
  <c r="F265" i="2" s="1"/>
  <c r="D264" i="2"/>
  <c r="E264" i="2"/>
  <c r="C179" i="1"/>
  <c r="AQ187" i="1" l="1"/>
  <c r="AR186" i="1"/>
  <c r="D179" i="1"/>
  <c r="F179" i="1" s="1"/>
  <c r="G179" i="1"/>
  <c r="H179" i="1" s="1"/>
  <c r="J179" i="1"/>
  <c r="N178" i="1"/>
  <c r="O178" i="1"/>
  <c r="K178" i="1"/>
  <c r="L178" i="1" s="1"/>
  <c r="C266" i="2"/>
  <c r="F266" i="2" s="1"/>
  <c r="E265" i="2"/>
  <c r="D265" i="2"/>
  <c r="C180" i="1"/>
  <c r="AR187" i="1" l="1"/>
  <c r="AQ188" i="1"/>
  <c r="D180" i="1"/>
  <c r="F180" i="1" s="1"/>
  <c r="G180" i="1"/>
  <c r="H180" i="1" s="1"/>
  <c r="J180" i="1"/>
  <c r="N179" i="1"/>
  <c r="O179" i="1"/>
  <c r="K179" i="1"/>
  <c r="L179" i="1" s="1"/>
  <c r="C267" i="2"/>
  <c r="F267" i="2" s="1"/>
  <c r="D266" i="2"/>
  <c r="E266" i="2"/>
  <c r="C181" i="1"/>
  <c r="AQ189" i="1" l="1"/>
  <c r="AR188" i="1"/>
  <c r="N180" i="1"/>
  <c r="O180" i="1"/>
  <c r="K180" i="1"/>
  <c r="L180" i="1" s="1"/>
  <c r="G181" i="1"/>
  <c r="H181" i="1" s="1"/>
  <c r="D181" i="1"/>
  <c r="F181" i="1" s="1"/>
  <c r="J181" i="1"/>
  <c r="C268" i="2"/>
  <c r="F268" i="2" s="1"/>
  <c r="D267" i="2"/>
  <c r="E267" i="2"/>
  <c r="C182" i="1"/>
  <c r="AR189" i="1" l="1"/>
  <c r="AQ190" i="1"/>
  <c r="G182" i="1"/>
  <c r="H182" i="1" s="1"/>
  <c r="D182" i="1"/>
  <c r="F182" i="1" s="1"/>
  <c r="J182" i="1"/>
  <c r="N181" i="1"/>
  <c r="O181" i="1"/>
  <c r="K181" i="1"/>
  <c r="L181" i="1" s="1"/>
  <c r="C269" i="2"/>
  <c r="F269" i="2" s="1"/>
  <c r="D268" i="2"/>
  <c r="E268" i="2"/>
  <c r="C183" i="1"/>
  <c r="AQ191" i="1" l="1"/>
  <c r="AR190" i="1"/>
  <c r="N182" i="1"/>
  <c r="O182" i="1"/>
  <c r="K182" i="1"/>
  <c r="L182" i="1" s="1"/>
  <c r="D183" i="1"/>
  <c r="F183" i="1" s="1"/>
  <c r="G183" i="1"/>
  <c r="H183" i="1" s="1"/>
  <c r="J183" i="1"/>
  <c r="C270" i="2"/>
  <c r="F270" i="2" s="1"/>
  <c r="E269" i="2"/>
  <c r="D269" i="2"/>
  <c r="C184" i="1"/>
  <c r="AR191" i="1" l="1"/>
  <c r="AQ192" i="1"/>
  <c r="N183" i="1"/>
  <c r="O183" i="1"/>
  <c r="K183" i="1"/>
  <c r="L183" i="1" s="1"/>
  <c r="D184" i="1"/>
  <c r="F184" i="1" s="1"/>
  <c r="G184" i="1"/>
  <c r="H184" i="1" s="1"/>
  <c r="J184" i="1"/>
  <c r="C271" i="2"/>
  <c r="F271" i="2" s="1"/>
  <c r="E270" i="2"/>
  <c r="D270" i="2"/>
  <c r="C185" i="1"/>
  <c r="AQ193" i="1" l="1"/>
  <c r="AR192" i="1"/>
  <c r="N184" i="1"/>
  <c r="O184" i="1"/>
  <c r="K184" i="1"/>
  <c r="L184" i="1" s="1"/>
  <c r="G185" i="1"/>
  <c r="H185" i="1" s="1"/>
  <c r="D185" i="1"/>
  <c r="F185" i="1" s="1"/>
  <c r="J185" i="1"/>
  <c r="C272" i="2"/>
  <c r="F272" i="2" s="1"/>
  <c r="E271" i="2"/>
  <c r="D271" i="2"/>
  <c r="C186" i="1"/>
  <c r="AR193" i="1" l="1"/>
  <c r="AQ194" i="1"/>
  <c r="G186" i="1"/>
  <c r="H186" i="1" s="1"/>
  <c r="D186" i="1"/>
  <c r="F186" i="1" s="1"/>
  <c r="J186" i="1"/>
  <c r="N185" i="1"/>
  <c r="O185" i="1"/>
  <c r="K185" i="1"/>
  <c r="L185" i="1" s="1"/>
  <c r="C273" i="2"/>
  <c r="F273" i="2" s="1"/>
  <c r="D272" i="2"/>
  <c r="E272" i="2"/>
  <c r="C187" i="1"/>
  <c r="AQ195" i="1" l="1"/>
  <c r="AR194" i="1"/>
  <c r="N186" i="1"/>
  <c r="O186" i="1"/>
  <c r="K186" i="1"/>
  <c r="L186" i="1" s="1"/>
  <c r="D187" i="1"/>
  <c r="F187" i="1" s="1"/>
  <c r="G187" i="1"/>
  <c r="H187" i="1" s="1"/>
  <c r="J187" i="1"/>
  <c r="C274" i="2"/>
  <c r="F274" i="2" s="1"/>
  <c r="E273" i="2"/>
  <c r="D273" i="2"/>
  <c r="C188" i="1"/>
  <c r="AR195" i="1" l="1"/>
  <c r="AQ196" i="1"/>
  <c r="N187" i="1"/>
  <c r="O187" i="1"/>
  <c r="K187" i="1"/>
  <c r="L187" i="1" s="1"/>
  <c r="D188" i="1"/>
  <c r="F188" i="1" s="1"/>
  <c r="G188" i="1"/>
  <c r="H188" i="1" s="1"/>
  <c r="J188" i="1"/>
  <c r="C275" i="2"/>
  <c r="F275" i="2" s="1"/>
  <c r="D274" i="2"/>
  <c r="E274" i="2"/>
  <c r="C189" i="1"/>
  <c r="AQ197" i="1" l="1"/>
  <c r="AR196" i="1"/>
  <c r="N188" i="1"/>
  <c r="O188" i="1"/>
  <c r="K188" i="1"/>
  <c r="L188" i="1" s="1"/>
  <c r="G189" i="1"/>
  <c r="H189" i="1" s="1"/>
  <c r="D189" i="1"/>
  <c r="F189" i="1" s="1"/>
  <c r="J189" i="1"/>
  <c r="C276" i="2"/>
  <c r="F276" i="2" s="1"/>
  <c r="D275" i="2"/>
  <c r="E275" i="2"/>
  <c r="C190" i="1"/>
  <c r="AR197" i="1" l="1"/>
  <c r="AQ198" i="1"/>
  <c r="G190" i="1"/>
  <c r="H190" i="1" s="1"/>
  <c r="D190" i="1"/>
  <c r="F190" i="1" s="1"/>
  <c r="J190" i="1"/>
  <c r="N189" i="1"/>
  <c r="O189" i="1"/>
  <c r="K189" i="1"/>
  <c r="L189" i="1" s="1"/>
  <c r="C277" i="2"/>
  <c r="F277" i="2" s="1"/>
  <c r="E276" i="2"/>
  <c r="D276" i="2"/>
  <c r="C191" i="1"/>
  <c r="AQ199" i="1" l="1"/>
  <c r="AR198" i="1"/>
  <c r="D191" i="1"/>
  <c r="F191" i="1" s="1"/>
  <c r="G191" i="1"/>
  <c r="H191" i="1" s="1"/>
  <c r="J191" i="1"/>
  <c r="N190" i="1"/>
  <c r="O190" i="1"/>
  <c r="K190" i="1"/>
  <c r="L190" i="1" s="1"/>
  <c r="C278" i="2"/>
  <c r="F278" i="2" s="1"/>
  <c r="D277" i="2"/>
  <c r="E277" i="2"/>
  <c r="C192" i="1"/>
  <c r="AR199" i="1" l="1"/>
  <c r="AQ200" i="1"/>
  <c r="D192" i="1"/>
  <c r="F192" i="1" s="1"/>
  <c r="G192" i="1"/>
  <c r="H192" i="1" s="1"/>
  <c r="J192" i="1"/>
  <c r="N191" i="1"/>
  <c r="O191" i="1"/>
  <c r="K191" i="1"/>
  <c r="L191" i="1" s="1"/>
  <c r="C279" i="2"/>
  <c r="F279" i="2" s="1"/>
  <c r="E278" i="2"/>
  <c r="D278" i="2"/>
  <c r="C193" i="1"/>
  <c r="AR200" i="1" l="1"/>
  <c r="AQ201" i="1"/>
  <c r="G193" i="1"/>
  <c r="H193" i="1" s="1"/>
  <c r="D193" i="1"/>
  <c r="F193" i="1" s="1"/>
  <c r="J193" i="1"/>
  <c r="N192" i="1"/>
  <c r="O192" i="1"/>
  <c r="K192" i="1"/>
  <c r="L192" i="1" s="1"/>
  <c r="C280" i="2"/>
  <c r="F280" i="2" s="1"/>
  <c r="E279" i="2"/>
  <c r="D279" i="2"/>
  <c r="C194" i="1"/>
  <c r="AR201" i="1" l="1"/>
  <c r="AQ202" i="1"/>
  <c r="G194" i="1"/>
  <c r="H194" i="1" s="1"/>
  <c r="D194" i="1"/>
  <c r="F194" i="1" s="1"/>
  <c r="J194" i="1"/>
  <c r="N193" i="1"/>
  <c r="O193" i="1"/>
  <c r="K193" i="1"/>
  <c r="L193" i="1" s="1"/>
  <c r="C281" i="2"/>
  <c r="F281" i="2" s="1"/>
  <c r="D280" i="2"/>
  <c r="E280" i="2"/>
  <c r="C195" i="1"/>
  <c r="AQ203" i="1" l="1"/>
  <c r="AR202" i="1"/>
  <c r="D195" i="1"/>
  <c r="F195" i="1" s="1"/>
  <c r="G195" i="1"/>
  <c r="H195" i="1" s="1"/>
  <c r="J195" i="1"/>
  <c r="N194" i="1"/>
  <c r="O194" i="1"/>
  <c r="K194" i="1"/>
  <c r="L194" i="1" s="1"/>
  <c r="C282" i="2"/>
  <c r="F282" i="2" s="1"/>
  <c r="E281" i="2"/>
  <c r="D281" i="2"/>
  <c r="C196" i="1"/>
  <c r="AR203" i="1" l="1"/>
  <c r="AQ204" i="1"/>
  <c r="D196" i="1"/>
  <c r="F196" i="1" s="1"/>
  <c r="G196" i="1"/>
  <c r="H196" i="1" s="1"/>
  <c r="J196" i="1"/>
  <c r="N195" i="1"/>
  <c r="O195" i="1"/>
  <c r="K195" i="1"/>
  <c r="L195" i="1" s="1"/>
  <c r="C283" i="2"/>
  <c r="F283" i="2" s="1"/>
  <c r="E282" i="2"/>
  <c r="D282" i="2"/>
  <c r="C197" i="1"/>
  <c r="AQ205" i="1" l="1"/>
  <c r="AR204" i="1"/>
  <c r="G197" i="1"/>
  <c r="H197" i="1" s="1"/>
  <c r="D197" i="1"/>
  <c r="F197" i="1" s="1"/>
  <c r="J197" i="1"/>
  <c r="N196" i="1"/>
  <c r="O196" i="1"/>
  <c r="K196" i="1"/>
  <c r="L196" i="1" s="1"/>
  <c r="C284" i="2"/>
  <c r="F284" i="2" s="1"/>
  <c r="D283" i="2"/>
  <c r="E283" i="2"/>
  <c r="C198" i="1"/>
  <c r="AR205" i="1" l="1"/>
  <c r="AQ206" i="1"/>
  <c r="N197" i="1"/>
  <c r="O197" i="1"/>
  <c r="K197" i="1"/>
  <c r="L197" i="1" s="1"/>
  <c r="G198" i="1"/>
  <c r="H198" i="1" s="1"/>
  <c r="D198" i="1"/>
  <c r="F198" i="1" s="1"/>
  <c r="J198" i="1"/>
  <c r="C285" i="2"/>
  <c r="F285" i="2" s="1"/>
  <c r="D284" i="2"/>
  <c r="E284" i="2"/>
  <c r="C199" i="1"/>
  <c r="AQ207" i="1" l="1"/>
  <c r="AR206" i="1"/>
  <c r="D199" i="1"/>
  <c r="F199" i="1" s="1"/>
  <c r="G199" i="1"/>
  <c r="H199" i="1" s="1"/>
  <c r="J199" i="1"/>
  <c r="N198" i="1"/>
  <c r="O198" i="1"/>
  <c r="K198" i="1"/>
  <c r="L198" i="1" s="1"/>
  <c r="C286" i="2"/>
  <c r="F286" i="2" s="1"/>
  <c r="D285" i="2"/>
  <c r="E285" i="2"/>
  <c r="C200" i="1"/>
  <c r="AR207" i="1" l="1"/>
  <c r="AQ208" i="1"/>
  <c r="D200" i="1"/>
  <c r="F200" i="1" s="1"/>
  <c r="G200" i="1"/>
  <c r="H200" i="1" s="1"/>
  <c r="J200" i="1"/>
  <c r="N199" i="1"/>
  <c r="O199" i="1"/>
  <c r="K199" i="1"/>
  <c r="L199" i="1" s="1"/>
  <c r="C287" i="2"/>
  <c r="F287" i="2" s="1"/>
  <c r="E286" i="2"/>
  <c r="D286" i="2"/>
  <c r="C201" i="1"/>
  <c r="AR208" i="1" l="1"/>
  <c r="AQ209" i="1"/>
  <c r="G201" i="1"/>
  <c r="H201" i="1" s="1"/>
  <c r="D201" i="1"/>
  <c r="F201" i="1" s="1"/>
  <c r="J201" i="1"/>
  <c r="N200" i="1"/>
  <c r="O200" i="1"/>
  <c r="K200" i="1"/>
  <c r="L200" i="1" s="1"/>
  <c r="C288" i="2"/>
  <c r="F288" i="2" s="1"/>
  <c r="E287" i="2"/>
  <c r="D287" i="2"/>
  <c r="C202" i="1"/>
  <c r="AR209" i="1" l="1"/>
  <c r="AQ210" i="1"/>
  <c r="N201" i="1"/>
  <c r="O201" i="1"/>
  <c r="K201" i="1"/>
  <c r="L201" i="1" s="1"/>
  <c r="G202" i="1"/>
  <c r="H202" i="1" s="1"/>
  <c r="D202" i="1"/>
  <c r="F202" i="1" s="1"/>
  <c r="J202" i="1"/>
  <c r="C289" i="2"/>
  <c r="F289" i="2" s="1"/>
  <c r="D288" i="2"/>
  <c r="E288" i="2"/>
  <c r="C203" i="1"/>
  <c r="AQ211" i="1" l="1"/>
  <c r="AR210" i="1"/>
  <c r="D203" i="1"/>
  <c r="F203" i="1" s="1"/>
  <c r="G203" i="1"/>
  <c r="H203" i="1" s="1"/>
  <c r="J203" i="1"/>
  <c r="N202" i="1"/>
  <c r="O202" i="1"/>
  <c r="K202" i="1"/>
  <c r="L202" i="1" s="1"/>
  <c r="C290" i="2"/>
  <c r="F290" i="2" s="1"/>
  <c r="E289" i="2"/>
  <c r="D289" i="2"/>
  <c r="C204" i="1"/>
  <c r="AR211" i="1" l="1"/>
  <c r="AQ212" i="1"/>
  <c r="D204" i="1"/>
  <c r="F204" i="1" s="1"/>
  <c r="G204" i="1"/>
  <c r="H204" i="1" s="1"/>
  <c r="J204" i="1"/>
  <c r="N203" i="1"/>
  <c r="O203" i="1"/>
  <c r="K203" i="1"/>
  <c r="L203" i="1" s="1"/>
  <c r="C291" i="2"/>
  <c r="F291" i="2" s="1"/>
  <c r="E290" i="2"/>
  <c r="D290" i="2"/>
  <c r="C205" i="1"/>
  <c r="AQ213" i="1" l="1"/>
  <c r="AR212" i="1"/>
  <c r="G205" i="1"/>
  <c r="H205" i="1" s="1"/>
  <c r="D205" i="1"/>
  <c r="F205" i="1" s="1"/>
  <c r="J205" i="1"/>
  <c r="N204" i="1"/>
  <c r="O204" i="1"/>
  <c r="K204" i="1"/>
  <c r="L204" i="1" s="1"/>
  <c r="C292" i="2"/>
  <c r="F292" i="2" s="1"/>
  <c r="E291" i="2"/>
  <c r="D291" i="2"/>
  <c r="C206" i="1"/>
  <c r="AR213" i="1" l="1"/>
  <c r="AQ214" i="1"/>
  <c r="N205" i="1"/>
  <c r="O205" i="1"/>
  <c r="K205" i="1"/>
  <c r="L205" i="1" s="1"/>
  <c r="G206" i="1"/>
  <c r="H206" i="1" s="1"/>
  <c r="D206" i="1"/>
  <c r="F206" i="1" s="1"/>
  <c r="J206" i="1"/>
  <c r="C293" i="2"/>
  <c r="F293" i="2" s="1"/>
  <c r="E292" i="2"/>
  <c r="D292" i="2"/>
  <c r="C207" i="1"/>
  <c r="AQ215" i="1" l="1"/>
  <c r="AR214" i="1"/>
  <c r="D207" i="1"/>
  <c r="F207" i="1" s="1"/>
  <c r="G207" i="1"/>
  <c r="H207" i="1" s="1"/>
  <c r="J207" i="1"/>
  <c r="N206" i="1"/>
  <c r="O206" i="1"/>
  <c r="K206" i="1"/>
  <c r="L206" i="1" s="1"/>
  <c r="C294" i="2"/>
  <c r="F294" i="2" s="1"/>
  <c r="E293" i="2"/>
  <c r="D293" i="2"/>
  <c r="C208" i="1"/>
  <c r="AR215" i="1" l="1"/>
  <c r="AQ216" i="1"/>
  <c r="D208" i="1"/>
  <c r="F208" i="1" s="1"/>
  <c r="G208" i="1"/>
  <c r="H208" i="1" s="1"/>
  <c r="J208" i="1"/>
  <c r="N207" i="1"/>
  <c r="O207" i="1"/>
  <c r="K207" i="1"/>
  <c r="L207" i="1" s="1"/>
  <c r="C295" i="2"/>
  <c r="F295" i="2" s="1"/>
  <c r="D294" i="2"/>
  <c r="E294" i="2"/>
  <c r="C209" i="1"/>
  <c r="AR216" i="1" l="1"/>
  <c r="AQ217" i="1"/>
  <c r="G209" i="1"/>
  <c r="H209" i="1" s="1"/>
  <c r="D209" i="1"/>
  <c r="F209" i="1" s="1"/>
  <c r="J209" i="1"/>
  <c r="N208" i="1"/>
  <c r="O208" i="1"/>
  <c r="K208" i="1"/>
  <c r="L208" i="1" s="1"/>
  <c r="C296" i="2"/>
  <c r="F296" i="2" s="1"/>
  <c r="E295" i="2"/>
  <c r="D295" i="2"/>
  <c r="C210" i="1"/>
  <c r="AR217" i="1" l="1"/>
  <c r="AQ218" i="1"/>
  <c r="G210" i="1"/>
  <c r="H210" i="1" s="1"/>
  <c r="D210" i="1"/>
  <c r="F210" i="1" s="1"/>
  <c r="J210" i="1"/>
  <c r="N209" i="1"/>
  <c r="O209" i="1"/>
  <c r="K209" i="1"/>
  <c r="L209" i="1" s="1"/>
  <c r="C297" i="2"/>
  <c r="F297" i="2" s="1"/>
  <c r="E296" i="2"/>
  <c r="D296" i="2"/>
  <c r="C211" i="1"/>
  <c r="AQ219" i="1" l="1"/>
  <c r="AR218" i="1"/>
  <c r="D211" i="1"/>
  <c r="F211" i="1" s="1"/>
  <c r="G211" i="1"/>
  <c r="H211" i="1" s="1"/>
  <c r="J211" i="1"/>
  <c r="N210" i="1"/>
  <c r="O210" i="1"/>
  <c r="K210" i="1"/>
  <c r="L210" i="1" s="1"/>
  <c r="C298" i="2"/>
  <c r="F298" i="2" s="1"/>
  <c r="D297" i="2"/>
  <c r="E297" i="2"/>
  <c r="C212" i="1"/>
  <c r="AR219" i="1" l="1"/>
  <c r="AQ220" i="1"/>
  <c r="D212" i="1"/>
  <c r="F212" i="1" s="1"/>
  <c r="G212" i="1"/>
  <c r="H212" i="1" s="1"/>
  <c r="J212" i="1"/>
  <c r="N211" i="1"/>
  <c r="O211" i="1"/>
  <c r="K211" i="1"/>
  <c r="L211" i="1" s="1"/>
  <c r="C299" i="2"/>
  <c r="F299" i="2" s="1"/>
  <c r="D298" i="2"/>
  <c r="E298" i="2"/>
  <c r="C213" i="1"/>
  <c r="AQ221" i="1" l="1"/>
  <c r="AR220" i="1"/>
  <c r="G213" i="1"/>
  <c r="H213" i="1" s="1"/>
  <c r="D213" i="1"/>
  <c r="F213" i="1" s="1"/>
  <c r="J213" i="1"/>
  <c r="N212" i="1"/>
  <c r="O212" i="1"/>
  <c r="K212" i="1"/>
  <c r="L212" i="1" s="1"/>
  <c r="C300" i="2"/>
  <c r="F300" i="2" s="1"/>
  <c r="E299" i="2"/>
  <c r="D299" i="2"/>
  <c r="C214" i="1"/>
  <c r="AR221" i="1" l="1"/>
  <c r="AQ222" i="1"/>
  <c r="N213" i="1"/>
  <c r="O213" i="1"/>
  <c r="K213" i="1"/>
  <c r="L213" i="1" s="1"/>
  <c r="G214" i="1"/>
  <c r="H214" i="1" s="1"/>
  <c r="D214" i="1"/>
  <c r="F214" i="1" s="1"/>
  <c r="J214" i="1"/>
  <c r="C301" i="2"/>
  <c r="F301" i="2" s="1"/>
  <c r="D300" i="2"/>
  <c r="E300" i="2"/>
  <c r="C215" i="1"/>
  <c r="AQ223" i="1" l="1"/>
  <c r="AR222" i="1"/>
  <c r="D215" i="1"/>
  <c r="F215" i="1" s="1"/>
  <c r="G215" i="1"/>
  <c r="H215" i="1" s="1"/>
  <c r="J215" i="1"/>
  <c r="N214" i="1"/>
  <c r="O214" i="1"/>
  <c r="K214" i="1"/>
  <c r="L214" i="1" s="1"/>
  <c r="C302" i="2"/>
  <c r="F302" i="2" s="1"/>
  <c r="D301" i="2"/>
  <c r="E301" i="2"/>
  <c r="C216" i="1"/>
  <c r="AR223" i="1" l="1"/>
  <c r="AQ224" i="1"/>
  <c r="D216" i="1"/>
  <c r="F216" i="1" s="1"/>
  <c r="G216" i="1"/>
  <c r="H216" i="1" s="1"/>
  <c r="J216" i="1"/>
  <c r="N215" i="1"/>
  <c r="O215" i="1"/>
  <c r="K215" i="1"/>
  <c r="L215" i="1" s="1"/>
  <c r="C303" i="2"/>
  <c r="F303" i="2" s="1"/>
  <c r="E302" i="2"/>
  <c r="D302" i="2"/>
  <c r="C217" i="1"/>
  <c r="AR224" i="1" l="1"/>
  <c r="AQ225" i="1"/>
  <c r="G217" i="1"/>
  <c r="H217" i="1" s="1"/>
  <c r="D217" i="1"/>
  <c r="F217" i="1" s="1"/>
  <c r="J217" i="1"/>
  <c r="N216" i="1"/>
  <c r="O216" i="1"/>
  <c r="K216" i="1"/>
  <c r="L216" i="1" s="1"/>
  <c r="C304" i="2"/>
  <c r="F304" i="2" s="1"/>
  <c r="E303" i="2"/>
  <c r="D303" i="2"/>
  <c r="C218" i="1"/>
  <c r="AR225" i="1" l="1"/>
  <c r="AQ226" i="1"/>
  <c r="G218" i="1"/>
  <c r="H218" i="1" s="1"/>
  <c r="D218" i="1"/>
  <c r="F218" i="1" s="1"/>
  <c r="J218" i="1"/>
  <c r="N217" i="1"/>
  <c r="O217" i="1"/>
  <c r="K217" i="1"/>
  <c r="L217" i="1" s="1"/>
  <c r="C305" i="2"/>
  <c r="F305" i="2" s="1"/>
  <c r="D304" i="2"/>
  <c r="E304" i="2"/>
  <c r="C219" i="1"/>
  <c r="AQ227" i="1" l="1"/>
  <c r="AR226" i="1"/>
  <c r="N218" i="1"/>
  <c r="O218" i="1"/>
  <c r="K218" i="1"/>
  <c r="L218" i="1" s="1"/>
  <c r="D219" i="1"/>
  <c r="F219" i="1" s="1"/>
  <c r="G219" i="1"/>
  <c r="H219" i="1" s="1"/>
  <c r="J219" i="1"/>
  <c r="C306" i="2"/>
  <c r="F306" i="2" s="1"/>
  <c r="E305" i="2"/>
  <c r="D305" i="2"/>
  <c r="C220" i="1"/>
  <c r="AR227" i="1" l="1"/>
  <c r="AQ228" i="1"/>
  <c r="N219" i="1"/>
  <c r="O219" i="1"/>
  <c r="K219" i="1"/>
  <c r="L219" i="1" s="1"/>
  <c r="D220" i="1"/>
  <c r="F220" i="1" s="1"/>
  <c r="G220" i="1"/>
  <c r="H220" i="1" s="1"/>
  <c r="J220" i="1"/>
  <c r="C307" i="2"/>
  <c r="F307" i="2" s="1"/>
  <c r="E306" i="2"/>
  <c r="D306" i="2"/>
  <c r="C221" i="1"/>
  <c r="AQ229" i="1" l="1"/>
  <c r="AR228" i="1"/>
  <c r="N220" i="1"/>
  <c r="O220" i="1"/>
  <c r="K220" i="1"/>
  <c r="L220" i="1" s="1"/>
  <c r="G221" i="1"/>
  <c r="H221" i="1" s="1"/>
  <c r="D221" i="1"/>
  <c r="F221" i="1" s="1"/>
  <c r="J221" i="1"/>
  <c r="C308" i="2"/>
  <c r="F308" i="2" s="1"/>
  <c r="E307" i="2"/>
  <c r="D307" i="2"/>
  <c r="C222" i="1"/>
  <c r="AR229" i="1" l="1"/>
  <c r="AQ230" i="1"/>
  <c r="G222" i="1"/>
  <c r="H222" i="1" s="1"/>
  <c r="D222" i="1"/>
  <c r="F222" i="1" s="1"/>
  <c r="J222" i="1"/>
  <c r="N221" i="1"/>
  <c r="O221" i="1"/>
  <c r="K221" i="1"/>
  <c r="L221" i="1" s="1"/>
  <c r="C309" i="2"/>
  <c r="F309" i="2" s="1"/>
  <c r="E308" i="2"/>
  <c r="D308" i="2"/>
  <c r="C223" i="1"/>
  <c r="AQ231" i="1" l="1"/>
  <c r="AR230" i="1"/>
  <c r="D223" i="1"/>
  <c r="F223" i="1" s="1"/>
  <c r="G223" i="1"/>
  <c r="H223" i="1" s="1"/>
  <c r="J223" i="1"/>
  <c r="N222" i="1"/>
  <c r="O222" i="1"/>
  <c r="K222" i="1"/>
  <c r="L222" i="1" s="1"/>
  <c r="C310" i="2"/>
  <c r="F310" i="2" s="1"/>
  <c r="E309" i="2"/>
  <c r="D309" i="2"/>
  <c r="C224" i="1"/>
  <c r="AR231" i="1" l="1"/>
  <c r="AQ232" i="1"/>
  <c r="D224" i="1"/>
  <c r="F224" i="1" s="1"/>
  <c r="G224" i="1"/>
  <c r="H224" i="1" s="1"/>
  <c r="J224" i="1"/>
  <c r="N223" i="1"/>
  <c r="O223" i="1"/>
  <c r="K223" i="1"/>
  <c r="L223" i="1" s="1"/>
  <c r="C311" i="2"/>
  <c r="F311" i="2" s="1"/>
  <c r="D310" i="2"/>
  <c r="E310" i="2"/>
  <c r="C225" i="1"/>
  <c r="AR232" i="1" l="1"/>
  <c r="AQ233" i="1"/>
  <c r="G225" i="1"/>
  <c r="H225" i="1" s="1"/>
  <c r="D225" i="1"/>
  <c r="F225" i="1" s="1"/>
  <c r="J225" i="1"/>
  <c r="N224" i="1"/>
  <c r="O224" i="1"/>
  <c r="K224" i="1"/>
  <c r="L224" i="1" s="1"/>
  <c r="C312" i="2"/>
  <c r="F312" i="2" s="1"/>
  <c r="E311" i="2"/>
  <c r="D311" i="2"/>
  <c r="C226" i="1"/>
  <c r="AR233" i="1" l="1"/>
  <c r="AQ234" i="1"/>
  <c r="G226" i="1"/>
  <c r="H226" i="1" s="1"/>
  <c r="D226" i="1"/>
  <c r="F226" i="1" s="1"/>
  <c r="J226" i="1"/>
  <c r="N225" i="1"/>
  <c r="O225" i="1"/>
  <c r="K225" i="1"/>
  <c r="L225" i="1" s="1"/>
  <c r="C313" i="2"/>
  <c r="F313" i="2" s="1"/>
  <c r="E312" i="2"/>
  <c r="D312" i="2"/>
  <c r="C227" i="1"/>
  <c r="AQ235" i="1" l="1"/>
  <c r="AR234" i="1"/>
  <c r="N226" i="1"/>
  <c r="O226" i="1"/>
  <c r="K226" i="1"/>
  <c r="L226" i="1" s="1"/>
  <c r="D227" i="1"/>
  <c r="F227" i="1" s="1"/>
  <c r="G227" i="1"/>
  <c r="H227" i="1" s="1"/>
  <c r="J227" i="1"/>
  <c r="C314" i="2"/>
  <c r="F314" i="2" s="1"/>
  <c r="D313" i="2"/>
  <c r="E313" i="2"/>
  <c r="C228" i="1"/>
  <c r="AR235" i="1" l="1"/>
  <c r="AQ236" i="1"/>
  <c r="N227" i="1"/>
  <c r="O227" i="1"/>
  <c r="K227" i="1"/>
  <c r="L227" i="1" s="1"/>
  <c r="D228" i="1"/>
  <c r="F228" i="1" s="1"/>
  <c r="G228" i="1"/>
  <c r="H228" i="1" s="1"/>
  <c r="J228" i="1"/>
  <c r="C315" i="2"/>
  <c r="F315" i="2" s="1"/>
  <c r="E314" i="2"/>
  <c r="D314" i="2"/>
  <c r="C229" i="1"/>
  <c r="AQ237" i="1" l="1"/>
  <c r="AR236" i="1"/>
  <c r="N228" i="1"/>
  <c r="O228" i="1"/>
  <c r="K228" i="1"/>
  <c r="L228" i="1" s="1"/>
  <c r="G229" i="1"/>
  <c r="H229" i="1" s="1"/>
  <c r="D229" i="1"/>
  <c r="F229" i="1" s="1"/>
  <c r="J229" i="1"/>
  <c r="C316" i="2"/>
  <c r="F316" i="2" s="1"/>
  <c r="E315" i="2"/>
  <c r="D315" i="2"/>
  <c r="C230" i="1"/>
  <c r="AR237" i="1" l="1"/>
  <c r="AQ238" i="1"/>
  <c r="G230" i="1"/>
  <c r="H230" i="1" s="1"/>
  <c r="D230" i="1"/>
  <c r="F230" i="1" s="1"/>
  <c r="J230" i="1"/>
  <c r="N229" i="1"/>
  <c r="O229" i="1"/>
  <c r="K229" i="1"/>
  <c r="L229" i="1" s="1"/>
  <c r="C317" i="2"/>
  <c r="F317" i="2" s="1"/>
  <c r="E316" i="2"/>
  <c r="D316" i="2"/>
  <c r="C231" i="1"/>
  <c r="AQ239" i="1" l="1"/>
  <c r="AR238" i="1"/>
  <c r="D231" i="1"/>
  <c r="F231" i="1" s="1"/>
  <c r="G231" i="1"/>
  <c r="H231" i="1" s="1"/>
  <c r="J231" i="1"/>
  <c r="N230" i="1"/>
  <c r="O230" i="1"/>
  <c r="K230" i="1"/>
  <c r="L230" i="1" s="1"/>
  <c r="C318" i="2"/>
  <c r="F318" i="2" s="1"/>
  <c r="D317" i="2"/>
  <c r="E317" i="2"/>
  <c r="C232" i="1"/>
  <c r="AR239" i="1" l="1"/>
  <c r="AQ240" i="1"/>
  <c r="D232" i="1"/>
  <c r="F232" i="1" s="1"/>
  <c r="G232" i="1"/>
  <c r="H232" i="1" s="1"/>
  <c r="J232" i="1"/>
  <c r="N231" i="1"/>
  <c r="O231" i="1"/>
  <c r="K231" i="1"/>
  <c r="L231" i="1" s="1"/>
  <c r="C319" i="2"/>
  <c r="F319" i="2" s="1"/>
  <c r="E318" i="2"/>
  <c r="D318" i="2"/>
  <c r="C233" i="1"/>
  <c r="AR240" i="1" l="1"/>
  <c r="AQ241" i="1"/>
  <c r="G233" i="1"/>
  <c r="H233" i="1" s="1"/>
  <c r="D233" i="1"/>
  <c r="F233" i="1" s="1"/>
  <c r="J233" i="1"/>
  <c r="N232" i="1"/>
  <c r="O232" i="1"/>
  <c r="K232" i="1"/>
  <c r="L232" i="1" s="1"/>
  <c r="C320" i="2"/>
  <c r="F320" i="2" s="1"/>
  <c r="E319" i="2"/>
  <c r="D319" i="2"/>
  <c r="C234" i="1"/>
  <c r="AR241" i="1" l="1"/>
  <c r="AQ242" i="1"/>
  <c r="G234" i="1"/>
  <c r="H234" i="1" s="1"/>
  <c r="D234" i="1"/>
  <c r="F234" i="1" s="1"/>
  <c r="J234" i="1"/>
  <c r="N233" i="1"/>
  <c r="O233" i="1"/>
  <c r="K233" i="1"/>
  <c r="L233" i="1" s="1"/>
  <c r="C321" i="2"/>
  <c r="F321" i="2" s="1"/>
  <c r="D320" i="2"/>
  <c r="E320" i="2"/>
  <c r="C235" i="1"/>
  <c r="AQ243" i="1" l="1"/>
  <c r="AR242" i="1"/>
  <c r="D235" i="1"/>
  <c r="F235" i="1" s="1"/>
  <c r="G235" i="1"/>
  <c r="H235" i="1" s="1"/>
  <c r="J235" i="1"/>
  <c r="N234" i="1"/>
  <c r="O234" i="1"/>
  <c r="K234" i="1"/>
  <c r="L234" i="1" s="1"/>
  <c r="C322" i="2"/>
  <c r="F322" i="2" s="1"/>
  <c r="E321" i="2"/>
  <c r="D321" i="2"/>
  <c r="C236" i="1"/>
  <c r="AR243" i="1" l="1"/>
  <c r="AQ244" i="1"/>
  <c r="D236" i="1"/>
  <c r="F236" i="1" s="1"/>
  <c r="G236" i="1"/>
  <c r="H236" i="1" s="1"/>
  <c r="J236" i="1"/>
  <c r="N235" i="1"/>
  <c r="O235" i="1"/>
  <c r="K235" i="1"/>
  <c r="L235" i="1" s="1"/>
  <c r="C323" i="2"/>
  <c r="F323" i="2" s="1"/>
  <c r="E322" i="2"/>
  <c r="D322" i="2"/>
  <c r="C237" i="1"/>
  <c r="AQ245" i="1" l="1"/>
  <c r="AR244" i="1"/>
  <c r="G237" i="1"/>
  <c r="H237" i="1" s="1"/>
  <c r="D237" i="1"/>
  <c r="F237" i="1" s="1"/>
  <c r="J237" i="1"/>
  <c r="N236" i="1"/>
  <c r="O236" i="1"/>
  <c r="K236" i="1"/>
  <c r="L236" i="1" s="1"/>
  <c r="C324" i="2"/>
  <c r="F324" i="2" s="1"/>
  <c r="E323" i="2"/>
  <c r="D323" i="2"/>
  <c r="C238" i="1"/>
  <c r="AR245" i="1" l="1"/>
  <c r="AQ246" i="1"/>
  <c r="N237" i="1"/>
  <c r="O237" i="1"/>
  <c r="K237" i="1"/>
  <c r="L237" i="1" s="1"/>
  <c r="G238" i="1"/>
  <c r="H238" i="1" s="1"/>
  <c r="D238" i="1"/>
  <c r="F238" i="1" s="1"/>
  <c r="J238" i="1"/>
  <c r="C325" i="2"/>
  <c r="F325" i="2" s="1"/>
  <c r="E324" i="2"/>
  <c r="D324" i="2"/>
  <c r="C239" i="1"/>
  <c r="AQ247" i="1" l="1"/>
  <c r="AR246" i="1"/>
  <c r="D239" i="1"/>
  <c r="F239" i="1" s="1"/>
  <c r="G239" i="1"/>
  <c r="H239" i="1" s="1"/>
  <c r="J239" i="1"/>
  <c r="N238" i="1"/>
  <c r="O238" i="1"/>
  <c r="K238" i="1"/>
  <c r="L238" i="1" s="1"/>
  <c r="C326" i="2"/>
  <c r="F326" i="2" s="1"/>
  <c r="E325" i="2"/>
  <c r="D325" i="2"/>
  <c r="C240" i="1"/>
  <c r="AR247" i="1" l="1"/>
  <c r="AQ248" i="1"/>
  <c r="D240" i="1"/>
  <c r="F240" i="1" s="1"/>
  <c r="G240" i="1"/>
  <c r="H240" i="1" s="1"/>
  <c r="J240" i="1"/>
  <c r="N239" i="1"/>
  <c r="O239" i="1"/>
  <c r="K239" i="1"/>
  <c r="L239" i="1" s="1"/>
  <c r="C327" i="2"/>
  <c r="F327" i="2" s="1"/>
  <c r="D326" i="2"/>
  <c r="E326" i="2"/>
  <c r="C241" i="1"/>
  <c r="AR248" i="1" l="1"/>
  <c r="AQ249" i="1"/>
  <c r="G241" i="1"/>
  <c r="H241" i="1" s="1"/>
  <c r="D241" i="1"/>
  <c r="F241" i="1" s="1"/>
  <c r="J241" i="1"/>
  <c r="N240" i="1"/>
  <c r="O240" i="1"/>
  <c r="K240" i="1"/>
  <c r="L240" i="1" s="1"/>
  <c r="C328" i="2"/>
  <c r="F328" i="2" s="1"/>
  <c r="E327" i="2"/>
  <c r="D327" i="2"/>
  <c r="C242" i="1"/>
  <c r="AR249" i="1" l="1"/>
  <c r="AQ250" i="1"/>
  <c r="N241" i="1"/>
  <c r="O241" i="1"/>
  <c r="K241" i="1"/>
  <c r="L241" i="1" s="1"/>
  <c r="G242" i="1"/>
  <c r="H242" i="1" s="1"/>
  <c r="D242" i="1"/>
  <c r="F242" i="1" s="1"/>
  <c r="J242" i="1"/>
  <c r="C329" i="2"/>
  <c r="F329" i="2" s="1"/>
  <c r="E328" i="2"/>
  <c r="D328" i="2"/>
  <c r="C243" i="1"/>
  <c r="AQ251" i="1" l="1"/>
  <c r="AR250" i="1"/>
  <c r="N242" i="1"/>
  <c r="O242" i="1"/>
  <c r="K242" i="1"/>
  <c r="L242" i="1" s="1"/>
  <c r="D243" i="1"/>
  <c r="F243" i="1" s="1"/>
  <c r="G243" i="1"/>
  <c r="H243" i="1" s="1"/>
  <c r="J243" i="1"/>
  <c r="C330" i="2"/>
  <c r="F330" i="2" s="1"/>
  <c r="D329" i="2"/>
  <c r="E329" i="2"/>
  <c r="C244" i="1"/>
  <c r="AR251" i="1" l="1"/>
  <c r="AQ252" i="1"/>
  <c r="D244" i="1"/>
  <c r="F244" i="1" s="1"/>
  <c r="G244" i="1"/>
  <c r="H244" i="1" s="1"/>
  <c r="J244" i="1"/>
  <c r="N243" i="1"/>
  <c r="O243" i="1"/>
  <c r="K243" i="1"/>
  <c r="L243" i="1" s="1"/>
  <c r="C331" i="2"/>
  <c r="F331" i="2" s="1"/>
  <c r="D330" i="2"/>
  <c r="E330" i="2"/>
  <c r="C245" i="1"/>
  <c r="AQ253" i="1" l="1"/>
  <c r="AR252" i="1"/>
  <c r="G245" i="1"/>
  <c r="H245" i="1" s="1"/>
  <c r="D245" i="1"/>
  <c r="F245" i="1" s="1"/>
  <c r="J245" i="1"/>
  <c r="N244" i="1"/>
  <c r="O244" i="1"/>
  <c r="K244" i="1"/>
  <c r="L244" i="1" s="1"/>
  <c r="C332" i="2"/>
  <c r="F332" i="2" s="1"/>
  <c r="E331" i="2"/>
  <c r="D331" i="2"/>
  <c r="C246" i="1"/>
  <c r="AR253" i="1" l="1"/>
  <c r="AQ254" i="1"/>
  <c r="N245" i="1"/>
  <c r="O245" i="1"/>
  <c r="K245" i="1"/>
  <c r="L245" i="1" s="1"/>
  <c r="G246" i="1"/>
  <c r="H246" i="1" s="1"/>
  <c r="D246" i="1"/>
  <c r="F246" i="1" s="1"/>
  <c r="J246" i="1"/>
  <c r="C333" i="2"/>
  <c r="F333" i="2" s="1"/>
  <c r="D332" i="2"/>
  <c r="E332" i="2"/>
  <c r="C247" i="1"/>
  <c r="AQ255" i="1" l="1"/>
  <c r="AR254" i="1"/>
  <c r="D247" i="1"/>
  <c r="F247" i="1" s="1"/>
  <c r="G247" i="1"/>
  <c r="H247" i="1" s="1"/>
  <c r="J247" i="1"/>
  <c r="N246" i="1"/>
  <c r="O246" i="1"/>
  <c r="K246" i="1"/>
  <c r="L246" i="1" s="1"/>
  <c r="C334" i="2"/>
  <c r="F334" i="2" s="1"/>
  <c r="D333" i="2"/>
  <c r="E333" i="2"/>
  <c r="C248" i="1"/>
  <c r="AR255" i="1" l="1"/>
  <c r="AQ256" i="1"/>
  <c r="D248" i="1"/>
  <c r="F248" i="1" s="1"/>
  <c r="G248" i="1"/>
  <c r="H248" i="1" s="1"/>
  <c r="J248" i="1"/>
  <c r="N247" i="1"/>
  <c r="O247" i="1"/>
  <c r="K247" i="1"/>
  <c r="L247" i="1" s="1"/>
  <c r="C335" i="2"/>
  <c r="F335" i="2" s="1"/>
  <c r="E334" i="2"/>
  <c r="D334" i="2"/>
  <c r="C249" i="1"/>
  <c r="AR256" i="1" l="1"/>
  <c r="AQ257" i="1"/>
  <c r="G249" i="1"/>
  <c r="H249" i="1" s="1"/>
  <c r="D249" i="1"/>
  <c r="F249" i="1" s="1"/>
  <c r="J249" i="1"/>
  <c r="N248" i="1"/>
  <c r="O248" i="1"/>
  <c r="K248" i="1"/>
  <c r="L248" i="1" s="1"/>
  <c r="C336" i="2"/>
  <c r="F336" i="2" s="1"/>
  <c r="E335" i="2"/>
  <c r="D335" i="2"/>
  <c r="C250" i="1"/>
  <c r="AR257" i="1" l="1"/>
  <c r="AQ258" i="1"/>
  <c r="G250" i="1"/>
  <c r="H250" i="1" s="1"/>
  <c r="D250" i="1"/>
  <c r="F250" i="1" s="1"/>
  <c r="J250" i="1"/>
  <c r="N249" i="1"/>
  <c r="O249" i="1"/>
  <c r="K249" i="1"/>
  <c r="L249" i="1" s="1"/>
  <c r="C337" i="2"/>
  <c r="F337" i="2" s="1"/>
  <c r="D336" i="2"/>
  <c r="E336" i="2"/>
  <c r="C251" i="1"/>
  <c r="AQ259" i="1" l="1"/>
  <c r="AR258" i="1"/>
  <c r="N250" i="1"/>
  <c r="O250" i="1"/>
  <c r="K250" i="1"/>
  <c r="L250" i="1" s="1"/>
  <c r="D251" i="1"/>
  <c r="F251" i="1" s="1"/>
  <c r="G251" i="1"/>
  <c r="H251" i="1" s="1"/>
  <c r="J251" i="1"/>
  <c r="C338" i="2"/>
  <c r="F338" i="2" s="1"/>
  <c r="E337" i="2"/>
  <c r="D337" i="2"/>
  <c r="C252" i="1"/>
  <c r="AR259" i="1" l="1"/>
  <c r="AQ260" i="1"/>
  <c r="N251" i="1"/>
  <c r="O251" i="1"/>
  <c r="K251" i="1"/>
  <c r="L251" i="1" s="1"/>
  <c r="D252" i="1"/>
  <c r="F252" i="1" s="1"/>
  <c r="G252" i="1"/>
  <c r="H252" i="1" s="1"/>
  <c r="J252" i="1"/>
  <c r="C339" i="2"/>
  <c r="F339" i="2" s="1"/>
  <c r="E338" i="2"/>
  <c r="D338" i="2"/>
  <c r="C253" i="1"/>
  <c r="AQ261" i="1" l="1"/>
  <c r="AR260" i="1"/>
  <c r="N252" i="1"/>
  <c r="O252" i="1"/>
  <c r="K252" i="1"/>
  <c r="L252" i="1" s="1"/>
  <c r="G253" i="1"/>
  <c r="H253" i="1" s="1"/>
  <c r="D253" i="1"/>
  <c r="F253" i="1" s="1"/>
  <c r="J253" i="1"/>
  <c r="C340" i="2"/>
  <c r="F340" i="2" s="1"/>
  <c r="E339" i="2"/>
  <c r="D339" i="2"/>
  <c r="C254" i="1"/>
  <c r="AR261" i="1" l="1"/>
  <c r="AQ262" i="1"/>
  <c r="G254" i="1"/>
  <c r="H254" i="1" s="1"/>
  <c r="D254" i="1"/>
  <c r="F254" i="1" s="1"/>
  <c r="J254" i="1"/>
  <c r="N253" i="1"/>
  <c r="O253" i="1"/>
  <c r="K253" i="1"/>
  <c r="L253" i="1" s="1"/>
  <c r="C341" i="2"/>
  <c r="F341" i="2" s="1"/>
  <c r="E340" i="2"/>
  <c r="D340" i="2"/>
  <c r="C255" i="1"/>
  <c r="AQ263" i="1" l="1"/>
  <c r="AR262" i="1"/>
  <c r="N254" i="1"/>
  <c r="O254" i="1"/>
  <c r="K254" i="1"/>
  <c r="L254" i="1" s="1"/>
  <c r="D255" i="1"/>
  <c r="F255" i="1" s="1"/>
  <c r="G255" i="1"/>
  <c r="H255" i="1" s="1"/>
  <c r="J255" i="1"/>
  <c r="C342" i="2"/>
  <c r="F342" i="2" s="1"/>
  <c r="E341" i="2"/>
  <c r="D341" i="2"/>
  <c r="C256" i="1"/>
  <c r="AR263" i="1" l="1"/>
  <c r="AQ264" i="1"/>
  <c r="N255" i="1"/>
  <c r="O255" i="1"/>
  <c r="K255" i="1"/>
  <c r="L255" i="1" s="1"/>
  <c r="D256" i="1"/>
  <c r="F256" i="1" s="1"/>
  <c r="G256" i="1"/>
  <c r="H256" i="1" s="1"/>
  <c r="J256" i="1"/>
  <c r="C343" i="2"/>
  <c r="F343" i="2" s="1"/>
  <c r="D342" i="2"/>
  <c r="E342" i="2"/>
  <c r="C257" i="1"/>
  <c r="AR264" i="1" l="1"/>
  <c r="AQ265" i="1"/>
  <c r="N256" i="1"/>
  <c r="O256" i="1"/>
  <c r="K256" i="1"/>
  <c r="G257" i="1"/>
  <c r="H257" i="1" s="1"/>
  <c r="D257" i="1"/>
  <c r="F257" i="1" s="1"/>
  <c r="J257" i="1"/>
  <c r="L256" i="1"/>
  <c r="C344" i="2"/>
  <c r="F344" i="2" s="1"/>
  <c r="E343" i="2"/>
  <c r="D343" i="2"/>
  <c r="C258" i="1"/>
  <c r="AR265" i="1" l="1"/>
  <c r="AQ266" i="1"/>
  <c r="G258" i="1"/>
  <c r="H258" i="1" s="1"/>
  <c r="D258" i="1"/>
  <c r="F258" i="1" s="1"/>
  <c r="J258" i="1"/>
  <c r="N257" i="1"/>
  <c r="O257" i="1"/>
  <c r="K257" i="1"/>
  <c r="L257" i="1" s="1"/>
  <c r="C345" i="2"/>
  <c r="F345" i="2" s="1"/>
  <c r="E344" i="2"/>
  <c r="D344" i="2"/>
  <c r="C259" i="1"/>
  <c r="AQ267" i="1" l="1"/>
  <c r="AR266" i="1"/>
  <c r="D259" i="1"/>
  <c r="F259" i="1" s="1"/>
  <c r="G259" i="1"/>
  <c r="H259" i="1" s="1"/>
  <c r="J259" i="1"/>
  <c r="N258" i="1"/>
  <c r="O258" i="1"/>
  <c r="K258" i="1"/>
  <c r="L258" i="1" s="1"/>
  <c r="C346" i="2"/>
  <c r="F346" i="2" s="1"/>
  <c r="D345" i="2"/>
  <c r="E345" i="2"/>
  <c r="C260" i="1"/>
  <c r="AR267" i="1" l="1"/>
  <c r="AQ268" i="1"/>
  <c r="D260" i="1"/>
  <c r="F260" i="1" s="1"/>
  <c r="G260" i="1"/>
  <c r="H260" i="1" s="1"/>
  <c r="J260" i="1"/>
  <c r="N259" i="1"/>
  <c r="O259" i="1"/>
  <c r="K259" i="1"/>
  <c r="L259" i="1" s="1"/>
  <c r="C347" i="2"/>
  <c r="F347" i="2" s="1"/>
  <c r="E346" i="2"/>
  <c r="D346" i="2"/>
  <c r="C261" i="1"/>
  <c r="AQ269" i="1" l="1"/>
  <c r="AR268" i="1"/>
  <c r="G261" i="1"/>
  <c r="H261" i="1" s="1"/>
  <c r="D261" i="1"/>
  <c r="F261" i="1" s="1"/>
  <c r="J261" i="1"/>
  <c r="N260" i="1"/>
  <c r="O260" i="1"/>
  <c r="K260" i="1"/>
  <c r="L260" i="1" s="1"/>
  <c r="C348" i="2"/>
  <c r="F348" i="2" s="1"/>
  <c r="E347" i="2"/>
  <c r="D347" i="2"/>
  <c r="C262" i="1"/>
  <c r="AR269" i="1" l="1"/>
  <c r="AQ270" i="1"/>
  <c r="G262" i="1"/>
  <c r="H262" i="1" s="1"/>
  <c r="D262" i="1"/>
  <c r="F262" i="1" s="1"/>
  <c r="J262" i="1"/>
  <c r="N261" i="1"/>
  <c r="O261" i="1"/>
  <c r="K261" i="1"/>
  <c r="L261" i="1" s="1"/>
  <c r="C349" i="2"/>
  <c r="F349" i="2" s="1"/>
  <c r="E348" i="2"/>
  <c r="D348" i="2"/>
  <c r="C263" i="1"/>
  <c r="AQ271" i="1" l="1"/>
  <c r="AR270" i="1"/>
  <c r="D263" i="1"/>
  <c r="F263" i="1" s="1"/>
  <c r="G263" i="1"/>
  <c r="H263" i="1" s="1"/>
  <c r="J263" i="1"/>
  <c r="O262" i="1"/>
  <c r="N262" i="1"/>
  <c r="K262" i="1"/>
  <c r="L262" i="1" s="1"/>
  <c r="C350" i="2"/>
  <c r="F350" i="2" s="1"/>
  <c r="E349" i="2"/>
  <c r="D349" i="2"/>
  <c r="C264" i="1"/>
  <c r="AR271" i="1" l="1"/>
  <c r="AQ272" i="1"/>
  <c r="D264" i="1"/>
  <c r="F264" i="1" s="1"/>
  <c r="G264" i="1"/>
  <c r="H264" i="1" s="1"/>
  <c r="J264" i="1"/>
  <c r="N263" i="1"/>
  <c r="O263" i="1"/>
  <c r="K263" i="1"/>
  <c r="L263" i="1" s="1"/>
  <c r="C351" i="2"/>
  <c r="F351" i="2" s="1"/>
  <c r="E350" i="2"/>
  <c r="D350" i="2"/>
  <c r="C265" i="1"/>
  <c r="AR272" i="1" l="1"/>
  <c r="AQ273" i="1"/>
  <c r="G265" i="1"/>
  <c r="H265" i="1" s="1"/>
  <c r="D265" i="1"/>
  <c r="F265" i="1" s="1"/>
  <c r="J265" i="1"/>
  <c r="O264" i="1"/>
  <c r="N264" i="1"/>
  <c r="K264" i="1"/>
  <c r="L264" i="1" s="1"/>
  <c r="C352" i="2"/>
  <c r="F352" i="2" s="1"/>
  <c r="E351" i="2"/>
  <c r="D351" i="2"/>
  <c r="C266" i="1"/>
  <c r="AR273" i="1" l="1"/>
  <c r="AQ274" i="1"/>
  <c r="O265" i="1"/>
  <c r="N265" i="1"/>
  <c r="K265" i="1"/>
  <c r="L265" i="1" s="1"/>
  <c r="G266" i="1"/>
  <c r="H266" i="1" s="1"/>
  <c r="D266" i="1"/>
  <c r="F266" i="1" s="1"/>
  <c r="J266" i="1"/>
  <c r="C353" i="2"/>
  <c r="F353" i="2" s="1"/>
  <c r="E352" i="2"/>
  <c r="D352" i="2"/>
  <c r="C267" i="1"/>
  <c r="AQ275" i="1" l="1"/>
  <c r="AR274" i="1"/>
  <c r="D267" i="1"/>
  <c r="F267" i="1" s="1"/>
  <c r="G267" i="1"/>
  <c r="H267" i="1" s="1"/>
  <c r="J267" i="1"/>
  <c r="O266" i="1"/>
  <c r="N266" i="1"/>
  <c r="K266" i="1"/>
  <c r="L266" i="1" s="1"/>
  <c r="C354" i="2"/>
  <c r="F354" i="2" s="1"/>
  <c r="D353" i="2"/>
  <c r="E353" i="2"/>
  <c r="C268" i="1"/>
  <c r="AR275" i="1" l="1"/>
  <c r="AQ276" i="1"/>
  <c r="D268" i="1"/>
  <c r="F268" i="1" s="1"/>
  <c r="G268" i="1"/>
  <c r="H268" i="1" s="1"/>
  <c r="J268" i="1"/>
  <c r="N267" i="1"/>
  <c r="O267" i="1"/>
  <c r="K267" i="1"/>
  <c r="L267" i="1" s="1"/>
  <c r="C355" i="2"/>
  <c r="F355" i="2" s="1"/>
  <c r="D354" i="2"/>
  <c r="E354" i="2"/>
  <c r="C269" i="1"/>
  <c r="AQ277" i="1" l="1"/>
  <c r="AR276" i="1"/>
  <c r="G269" i="1"/>
  <c r="H269" i="1" s="1"/>
  <c r="D269" i="1"/>
  <c r="F269" i="1" s="1"/>
  <c r="J269" i="1"/>
  <c r="O268" i="1"/>
  <c r="N268" i="1"/>
  <c r="K268" i="1"/>
  <c r="L268" i="1" s="1"/>
  <c r="C356" i="2"/>
  <c r="F356" i="2" s="1"/>
  <c r="E355" i="2"/>
  <c r="D355" i="2"/>
  <c r="C270" i="1"/>
  <c r="AR277" i="1" l="1"/>
  <c r="AQ278" i="1"/>
  <c r="O269" i="1"/>
  <c r="N269" i="1"/>
  <c r="K269" i="1"/>
  <c r="L269" i="1" s="1"/>
  <c r="G270" i="1"/>
  <c r="H270" i="1" s="1"/>
  <c r="D270" i="1"/>
  <c r="F270" i="1" s="1"/>
  <c r="J270" i="1"/>
  <c r="C357" i="2"/>
  <c r="F357" i="2" s="1"/>
  <c r="E356" i="2"/>
  <c r="D356" i="2"/>
  <c r="C271" i="1"/>
  <c r="AQ279" i="1" l="1"/>
  <c r="AR278" i="1"/>
  <c r="D271" i="1"/>
  <c r="F271" i="1" s="1"/>
  <c r="G271" i="1"/>
  <c r="H271" i="1" s="1"/>
  <c r="J271" i="1"/>
  <c r="O270" i="1"/>
  <c r="N270" i="1"/>
  <c r="K270" i="1"/>
  <c r="L270" i="1" s="1"/>
  <c r="C358" i="2"/>
  <c r="F358" i="2" s="1"/>
  <c r="D357" i="2"/>
  <c r="E357" i="2"/>
  <c r="C272" i="1"/>
  <c r="AR279" i="1" l="1"/>
  <c r="AQ280" i="1"/>
  <c r="D272" i="1"/>
  <c r="F272" i="1" s="1"/>
  <c r="G272" i="1"/>
  <c r="H272" i="1" s="1"/>
  <c r="J272" i="1"/>
  <c r="N271" i="1"/>
  <c r="O271" i="1"/>
  <c r="K271" i="1"/>
  <c r="L271" i="1" s="1"/>
  <c r="C359" i="2"/>
  <c r="F359" i="2" s="1"/>
  <c r="E358" i="2"/>
  <c r="D358" i="2"/>
  <c r="C273" i="1"/>
  <c r="AR280" i="1" l="1"/>
  <c r="AQ281" i="1"/>
  <c r="G273" i="1"/>
  <c r="H273" i="1" s="1"/>
  <c r="D273" i="1"/>
  <c r="F273" i="1" s="1"/>
  <c r="J273" i="1"/>
  <c r="O272" i="1"/>
  <c r="N272" i="1"/>
  <c r="K272" i="1"/>
  <c r="L272" i="1" s="1"/>
  <c r="C360" i="2"/>
  <c r="F360" i="2" s="1"/>
  <c r="E359" i="2"/>
  <c r="D359" i="2"/>
  <c r="C274" i="1"/>
  <c r="AR281" i="1" l="1"/>
  <c r="AQ282" i="1"/>
  <c r="O273" i="1"/>
  <c r="N273" i="1"/>
  <c r="K273" i="1"/>
  <c r="L273" i="1" s="1"/>
  <c r="G274" i="1"/>
  <c r="H274" i="1" s="1"/>
  <c r="D274" i="1"/>
  <c r="F274" i="1" s="1"/>
  <c r="J274" i="1"/>
  <c r="C361" i="2"/>
  <c r="F361" i="2" s="1"/>
  <c r="E360" i="2"/>
  <c r="D360" i="2"/>
  <c r="C275" i="1"/>
  <c r="AQ283" i="1" l="1"/>
  <c r="AR282" i="1"/>
  <c r="D275" i="1"/>
  <c r="F275" i="1" s="1"/>
  <c r="G275" i="1"/>
  <c r="H275" i="1" s="1"/>
  <c r="J275" i="1"/>
  <c r="O274" i="1"/>
  <c r="N274" i="1"/>
  <c r="K274" i="1"/>
  <c r="L274" i="1" s="1"/>
  <c r="C362" i="2"/>
  <c r="F362" i="2" s="1"/>
  <c r="D361" i="2"/>
  <c r="E361" i="2"/>
  <c r="C276" i="1"/>
  <c r="AR283" i="1" l="1"/>
  <c r="AQ284" i="1"/>
  <c r="D276" i="1"/>
  <c r="F276" i="1" s="1"/>
  <c r="G276" i="1"/>
  <c r="H276" i="1" s="1"/>
  <c r="J276" i="1"/>
  <c r="N275" i="1"/>
  <c r="O275" i="1"/>
  <c r="K275" i="1"/>
  <c r="L275" i="1" s="1"/>
  <c r="C363" i="2"/>
  <c r="F363" i="2" s="1"/>
  <c r="D362" i="2"/>
  <c r="E362" i="2"/>
  <c r="C277" i="1"/>
  <c r="AQ285" i="1" l="1"/>
  <c r="AR284" i="1"/>
  <c r="G277" i="1"/>
  <c r="H277" i="1" s="1"/>
  <c r="D277" i="1"/>
  <c r="F277" i="1" s="1"/>
  <c r="J277" i="1"/>
  <c r="O276" i="1"/>
  <c r="N276" i="1"/>
  <c r="K276" i="1"/>
  <c r="L276" i="1" s="1"/>
  <c r="C364" i="2"/>
  <c r="F364" i="2" s="1"/>
  <c r="D363" i="2"/>
  <c r="E363" i="2"/>
  <c r="C278" i="1"/>
  <c r="AR285" i="1" l="1"/>
  <c r="AQ286" i="1"/>
  <c r="O277" i="1"/>
  <c r="N277" i="1"/>
  <c r="K277" i="1"/>
  <c r="L277" i="1" s="1"/>
  <c r="G278" i="1"/>
  <c r="H278" i="1" s="1"/>
  <c r="D278" i="1"/>
  <c r="F278" i="1" s="1"/>
  <c r="J278" i="1"/>
  <c r="C365" i="2"/>
  <c r="F365" i="2" s="1"/>
  <c r="E364" i="2"/>
  <c r="D364" i="2"/>
  <c r="C279" i="1"/>
  <c r="AQ287" i="1" l="1"/>
  <c r="AR286" i="1"/>
  <c r="D279" i="1"/>
  <c r="F279" i="1" s="1"/>
  <c r="G279" i="1"/>
  <c r="H279" i="1" s="1"/>
  <c r="J279" i="1"/>
  <c r="L278" i="1"/>
  <c r="O278" i="1"/>
  <c r="N278" i="1"/>
  <c r="K278" i="1"/>
  <c r="C366" i="2"/>
  <c r="F366" i="2" s="1"/>
  <c r="D365" i="2"/>
  <c r="E365" i="2"/>
  <c r="C280" i="1"/>
  <c r="AR287" i="1" l="1"/>
  <c r="AQ288" i="1"/>
  <c r="D280" i="1"/>
  <c r="F280" i="1" s="1"/>
  <c r="G280" i="1"/>
  <c r="H280" i="1" s="1"/>
  <c r="J280" i="1"/>
  <c r="N279" i="1"/>
  <c r="O279" i="1"/>
  <c r="K279" i="1"/>
  <c r="L279" i="1" s="1"/>
  <c r="C367" i="2"/>
  <c r="F367" i="2" s="1"/>
  <c r="E366" i="2"/>
  <c r="D366" i="2"/>
  <c r="C281" i="1"/>
  <c r="AR288" i="1" l="1"/>
  <c r="AQ289" i="1"/>
  <c r="G281" i="1"/>
  <c r="H281" i="1" s="1"/>
  <c r="D281" i="1"/>
  <c r="F281" i="1" s="1"/>
  <c r="J281" i="1"/>
  <c r="O280" i="1"/>
  <c r="N280" i="1"/>
  <c r="K280" i="1"/>
  <c r="L280" i="1" s="1"/>
  <c r="C368" i="2"/>
  <c r="F368" i="2" s="1"/>
  <c r="D367" i="2"/>
  <c r="E367" i="2"/>
  <c r="C282" i="1"/>
  <c r="AR289" i="1" l="1"/>
  <c r="AQ290" i="1"/>
  <c r="O281" i="1"/>
  <c r="N281" i="1"/>
  <c r="K281" i="1"/>
  <c r="L281" i="1" s="1"/>
  <c r="G282" i="1"/>
  <c r="H282" i="1" s="1"/>
  <c r="D282" i="1"/>
  <c r="F282" i="1" s="1"/>
  <c r="J282" i="1"/>
  <c r="C369" i="2"/>
  <c r="F369" i="2" s="1"/>
  <c r="E368" i="2"/>
  <c r="D368" i="2"/>
  <c r="C283" i="1"/>
  <c r="AR290" i="1" l="1"/>
  <c r="AQ291" i="1"/>
  <c r="D283" i="1"/>
  <c r="F283" i="1" s="1"/>
  <c r="G283" i="1"/>
  <c r="H283" i="1" s="1"/>
  <c r="J283" i="1"/>
  <c r="O282" i="1"/>
  <c r="N282" i="1"/>
  <c r="K282" i="1"/>
  <c r="L282" i="1" s="1"/>
  <c r="C370" i="2"/>
  <c r="F370" i="2" s="1"/>
  <c r="E369" i="2"/>
  <c r="D369" i="2"/>
  <c r="C284" i="1"/>
  <c r="AR291" i="1" l="1"/>
  <c r="AQ292" i="1"/>
  <c r="D284" i="1"/>
  <c r="F284" i="1" s="1"/>
  <c r="G284" i="1"/>
  <c r="H284" i="1" s="1"/>
  <c r="J284" i="1"/>
  <c r="N283" i="1"/>
  <c r="O283" i="1"/>
  <c r="K283" i="1"/>
  <c r="L283" i="1" s="1"/>
  <c r="C371" i="2"/>
  <c r="F371" i="2" s="1"/>
  <c r="D370" i="2"/>
  <c r="E370" i="2"/>
  <c r="C285" i="1"/>
  <c r="AR292" i="1" l="1"/>
  <c r="AQ293" i="1"/>
  <c r="G285" i="1"/>
  <c r="H285" i="1" s="1"/>
  <c r="D285" i="1"/>
  <c r="F285" i="1" s="1"/>
  <c r="J285" i="1"/>
  <c r="O284" i="1"/>
  <c r="N284" i="1"/>
  <c r="K284" i="1"/>
  <c r="L284" i="1" s="1"/>
  <c r="C372" i="2"/>
  <c r="F372" i="2" s="1"/>
  <c r="E371" i="2"/>
  <c r="D371" i="2"/>
  <c r="C286" i="1"/>
  <c r="AR293" i="1" l="1"/>
  <c r="AQ294" i="1"/>
  <c r="G286" i="1"/>
  <c r="H286" i="1" s="1"/>
  <c r="D286" i="1"/>
  <c r="F286" i="1" s="1"/>
  <c r="J286" i="1"/>
  <c r="O285" i="1"/>
  <c r="N285" i="1"/>
  <c r="K285" i="1"/>
  <c r="L285" i="1" s="1"/>
  <c r="C373" i="2"/>
  <c r="F373" i="2" s="1"/>
  <c r="E372" i="2"/>
  <c r="D372" i="2"/>
  <c r="C287" i="1"/>
  <c r="AR294" i="1" l="1"/>
  <c r="AQ295" i="1"/>
  <c r="O286" i="1"/>
  <c r="N286" i="1"/>
  <c r="K286" i="1"/>
  <c r="L286" i="1" s="1"/>
  <c r="D287" i="1"/>
  <c r="F287" i="1" s="1"/>
  <c r="G287" i="1"/>
  <c r="H287" i="1" s="1"/>
  <c r="J287" i="1"/>
  <c r="D373" i="2"/>
  <c r="E373" i="2"/>
  <c r="C288" i="1"/>
  <c r="AR295" i="1" l="1"/>
  <c r="AQ296" i="1"/>
  <c r="N287" i="1"/>
  <c r="O287" i="1"/>
  <c r="K287" i="1"/>
  <c r="L287" i="1" s="1"/>
  <c r="D288" i="1"/>
  <c r="F288" i="1" s="1"/>
  <c r="G288" i="1"/>
  <c r="H288" i="1" s="1"/>
  <c r="J288" i="1"/>
  <c r="C289" i="1"/>
  <c r="AR296" i="1" l="1"/>
  <c r="AQ297" i="1"/>
  <c r="G289" i="1"/>
  <c r="H289" i="1" s="1"/>
  <c r="D289" i="1"/>
  <c r="F289" i="1" s="1"/>
  <c r="J289" i="1"/>
  <c r="O288" i="1"/>
  <c r="N288" i="1"/>
  <c r="K288" i="1"/>
  <c r="L288" i="1" s="1"/>
  <c r="C290" i="1"/>
  <c r="AR297" i="1" l="1"/>
  <c r="AQ298" i="1"/>
  <c r="O289" i="1"/>
  <c r="N289" i="1"/>
  <c r="K289" i="1"/>
  <c r="L289" i="1" s="1"/>
  <c r="G290" i="1"/>
  <c r="H290" i="1" s="1"/>
  <c r="D290" i="1"/>
  <c r="F290" i="1" s="1"/>
  <c r="J290" i="1"/>
  <c r="C291" i="1"/>
  <c r="AR298" i="1" l="1"/>
  <c r="AQ299" i="1"/>
  <c r="D291" i="1"/>
  <c r="F291" i="1" s="1"/>
  <c r="G291" i="1"/>
  <c r="H291" i="1" s="1"/>
  <c r="J291" i="1"/>
  <c r="O290" i="1"/>
  <c r="N290" i="1"/>
  <c r="K290" i="1"/>
  <c r="L290" i="1" s="1"/>
  <c r="C292" i="1"/>
  <c r="AR299" i="1" l="1"/>
  <c r="AQ300" i="1"/>
  <c r="D292" i="1"/>
  <c r="F292" i="1" s="1"/>
  <c r="G292" i="1"/>
  <c r="H292" i="1" s="1"/>
  <c r="J292" i="1"/>
  <c r="N291" i="1"/>
  <c r="O291" i="1"/>
  <c r="K291" i="1"/>
  <c r="L291" i="1" s="1"/>
  <c r="C293" i="1"/>
  <c r="AR300" i="1" l="1"/>
  <c r="AQ301" i="1"/>
  <c r="G293" i="1"/>
  <c r="H293" i="1" s="1"/>
  <c r="D293" i="1"/>
  <c r="F293" i="1" s="1"/>
  <c r="J293" i="1"/>
  <c r="O292" i="1"/>
  <c r="N292" i="1"/>
  <c r="K292" i="1"/>
  <c r="L292" i="1" s="1"/>
  <c r="C294" i="1"/>
  <c r="AR301" i="1" l="1"/>
  <c r="AQ302" i="1"/>
  <c r="D294" i="1"/>
  <c r="F294" i="1" s="1"/>
  <c r="G294" i="1"/>
  <c r="H294" i="1" s="1"/>
  <c r="J294" i="1"/>
  <c r="O293" i="1"/>
  <c r="N293" i="1"/>
  <c r="K293" i="1"/>
  <c r="L293" i="1" s="1"/>
  <c r="C295" i="1"/>
  <c r="AR302" i="1" l="1"/>
  <c r="AQ303" i="1"/>
  <c r="D295" i="1"/>
  <c r="F295" i="1" s="1"/>
  <c r="G295" i="1"/>
  <c r="H295" i="1" s="1"/>
  <c r="J295" i="1"/>
  <c r="O294" i="1"/>
  <c r="N294" i="1"/>
  <c r="K294" i="1"/>
  <c r="L294" i="1" s="1"/>
  <c r="C296" i="1"/>
  <c r="AR303" i="1" l="1"/>
  <c r="AQ304" i="1"/>
  <c r="N295" i="1"/>
  <c r="O295" i="1"/>
  <c r="K295" i="1"/>
  <c r="L295" i="1" s="1"/>
  <c r="D296" i="1"/>
  <c r="F296" i="1" s="1"/>
  <c r="G296" i="1"/>
  <c r="H296" i="1" s="1"/>
  <c r="J296" i="1"/>
  <c r="C297" i="1"/>
  <c r="AR304" i="1" l="1"/>
  <c r="AQ305" i="1"/>
  <c r="G297" i="1"/>
  <c r="H297" i="1" s="1"/>
  <c r="D297" i="1"/>
  <c r="F297" i="1" s="1"/>
  <c r="J297" i="1"/>
  <c r="O296" i="1"/>
  <c r="N296" i="1"/>
  <c r="K296" i="1"/>
  <c r="L296" i="1" s="1"/>
  <c r="C298" i="1"/>
  <c r="AR305" i="1" l="1"/>
  <c r="AQ306" i="1"/>
  <c r="D298" i="1"/>
  <c r="F298" i="1" s="1"/>
  <c r="G298" i="1"/>
  <c r="H298" i="1" s="1"/>
  <c r="J298" i="1"/>
  <c r="O297" i="1"/>
  <c r="N297" i="1"/>
  <c r="K297" i="1"/>
  <c r="L297" i="1" s="1"/>
  <c r="C299" i="1"/>
  <c r="AR306" i="1" l="1"/>
  <c r="AQ307" i="1"/>
  <c r="D299" i="1"/>
  <c r="F299" i="1" s="1"/>
  <c r="G299" i="1"/>
  <c r="H299" i="1" s="1"/>
  <c r="J299" i="1"/>
  <c r="O298" i="1"/>
  <c r="N298" i="1"/>
  <c r="K298" i="1"/>
  <c r="L298" i="1" s="1"/>
  <c r="C300" i="1"/>
  <c r="AR307" i="1" l="1"/>
  <c r="AQ308" i="1"/>
  <c r="D300" i="1"/>
  <c r="F300" i="1" s="1"/>
  <c r="G300" i="1"/>
  <c r="H300" i="1" s="1"/>
  <c r="J300" i="1"/>
  <c r="N299" i="1"/>
  <c r="O299" i="1"/>
  <c r="K299" i="1"/>
  <c r="L299" i="1" s="1"/>
  <c r="C301" i="1"/>
  <c r="AR308" i="1" l="1"/>
  <c r="AQ309" i="1"/>
  <c r="G301" i="1"/>
  <c r="H301" i="1" s="1"/>
  <c r="D301" i="1"/>
  <c r="F301" i="1" s="1"/>
  <c r="J301" i="1"/>
  <c r="O300" i="1"/>
  <c r="N300" i="1"/>
  <c r="K300" i="1"/>
  <c r="L300" i="1" s="1"/>
  <c r="C302" i="1"/>
  <c r="AR309" i="1" l="1"/>
  <c r="AQ310" i="1"/>
  <c r="D302" i="1"/>
  <c r="F302" i="1" s="1"/>
  <c r="G302" i="1"/>
  <c r="H302" i="1" s="1"/>
  <c r="J302" i="1"/>
  <c r="O301" i="1"/>
  <c r="N301" i="1"/>
  <c r="K301" i="1"/>
  <c r="L301" i="1" s="1"/>
  <c r="C303" i="1"/>
  <c r="AR310" i="1" l="1"/>
  <c r="AQ311" i="1"/>
  <c r="D303" i="1"/>
  <c r="F303" i="1" s="1"/>
  <c r="G303" i="1"/>
  <c r="H303" i="1" s="1"/>
  <c r="J303" i="1"/>
  <c r="O302" i="1"/>
  <c r="N302" i="1"/>
  <c r="K302" i="1"/>
  <c r="L302" i="1" s="1"/>
  <c r="C304" i="1"/>
  <c r="AR311" i="1" l="1"/>
  <c r="AQ312" i="1"/>
  <c r="D304" i="1"/>
  <c r="F304" i="1" s="1"/>
  <c r="G304" i="1"/>
  <c r="H304" i="1" s="1"/>
  <c r="J304" i="1"/>
  <c r="N303" i="1"/>
  <c r="O303" i="1"/>
  <c r="K303" i="1"/>
  <c r="L303" i="1" s="1"/>
  <c r="C305" i="1"/>
  <c r="AR312" i="1" l="1"/>
  <c r="AQ313" i="1"/>
  <c r="G305" i="1"/>
  <c r="H305" i="1" s="1"/>
  <c r="D305" i="1"/>
  <c r="F305" i="1" s="1"/>
  <c r="J305" i="1"/>
  <c r="O304" i="1"/>
  <c r="N304" i="1"/>
  <c r="K304" i="1"/>
  <c r="L304" i="1" s="1"/>
  <c r="C306" i="1"/>
  <c r="AR313" i="1" l="1"/>
  <c r="AQ314" i="1"/>
  <c r="O305" i="1"/>
  <c r="N305" i="1"/>
  <c r="K305" i="1"/>
  <c r="L305" i="1" s="1"/>
  <c r="D306" i="1"/>
  <c r="F306" i="1" s="1"/>
  <c r="G306" i="1"/>
  <c r="H306" i="1" s="1"/>
  <c r="J306" i="1"/>
  <c r="C307" i="1"/>
  <c r="AR314" i="1" l="1"/>
  <c r="AQ315" i="1"/>
  <c r="D307" i="1"/>
  <c r="F307" i="1" s="1"/>
  <c r="G307" i="1"/>
  <c r="H307" i="1" s="1"/>
  <c r="J307" i="1"/>
  <c r="O306" i="1"/>
  <c r="N306" i="1"/>
  <c r="K306" i="1"/>
  <c r="L306" i="1" s="1"/>
  <c r="C308" i="1"/>
  <c r="AR315" i="1" l="1"/>
  <c r="AQ316" i="1"/>
  <c r="D308" i="1"/>
  <c r="F308" i="1" s="1"/>
  <c r="G308" i="1"/>
  <c r="H308" i="1" s="1"/>
  <c r="J308" i="1"/>
  <c r="N307" i="1"/>
  <c r="O307" i="1"/>
  <c r="K307" i="1"/>
  <c r="L307" i="1" s="1"/>
  <c r="C309" i="1"/>
  <c r="AR316" i="1" l="1"/>
  <c r="AQ317" i="1"/>
  <c r="G309" i="1"/>
  <c r="H309" i="1" s="1"/>
  <c r="D309" i="1"/>
  <c r="F309" i="1" s="1"/>
  <c r="J309" i="1"/>
  <c r="O308" i="1"/>
  <c r="N308" i="1"/>
  <c r="K308" i="1"/>
  <c r="L308" i="1" s="1"/>
  <c r="C310" i="1"/>
  <c r="AR317" i="1" l="1"/>
  <c r="AQ318" i="1"/>
  <c r="D310" i="1"/>
  <c r="F310" i="1" s="1"/>
  <c r="G310" i="1"/>
  <c r="H310" i="1" s="1"/>
  <c r="J310" i="1"/>
  <c r="O309" i="1"/>
  <c r="N309" i="1"/>
  <c r="K309" i="1"/>
  <c r="L309" i="1" s="1"/>
  <c r="C311" i="1"/>
  <c r="AR318" i="1" l="1"/>
  <c r="AQ319" i="1"/>
  <c r="D311" i="1"/>
  <c r="F311" i="1" s="1"/>
  <c r="G311" i="1"/>
  <c r="H311" i="1" s="1"/>
  <c r="J311" i="1"/>
  <c r="O310" i="1"/>
  <c r="N310" i="1"/>
  <c r="K310" i="1"/>
  <c r="L310" i="1" s="1"/>
  <c r="C312" i="1"/>
  <c r="AR319" i="1" l="1"/>
  <c r="AQ320" i="1"/>
  <c r="D312" i="1"/>
  <c r="F312" i="1" s="1"/>
  <c r="G312" i="1"/>
  <c r="H312" i="1" s="1"/>
  <c r="J312" i="1"/>
  <c r="N311" i="1"/>
  <c r="O311" i="1"/>
  <c r="K311" i="1"/>
  <c r="L311" i="1" s="1"/>
  <c r="C313" i="1"/>
  <c r="AR320" i="1" l="1"/>
  <c r="AQ321" i="1"/>
  <c r="G313" i="1"/>
  <c r="H313" i="1" s="1"/>
  <c r="D313" i="1"/>
  <c r="F313" i="1" s="1"/>
  <c r="J313" i="1"/>
  <c r="O312" i="1"/>
  <c r="N312" i="1"/>
  <c r="K312" i="1"/>
  <c r="L312" i="1" s="1"/>
  <c r="C314" i="1"/>
  <c r="AR321" i="1" l="1"/>
  <c r="AQ322" i="1"/>
  <c r="O313" i="1"/>
  <c r="N313" i="1"/>
  <c r="K313" i="1"/>
  <c r="L313" i="1" s="1"/>
  <c r="D314" i="1"/>
  <c r="F314" i="1" s="1"/>
  <c r="G314" i="1"/>
  <c r="H314" i="1" s="1"/>
  <c r="J314" i="1"/>
  <c r="C315" i="1"/>
  <c r="AR322" i="1" l="1"/>
  <c r="AQ323" i="1"/>
  <c r="D315" i="1"/>
  <c r="F315" i="1" s="1"/>
  <c r="G315" i="1"/>
  <c r="H315" i="1" s="1"/>
  <c r="J315" i="1"/>
  <c r="O314" i="1"/>
  <c r="N314" i="1"/>
  <c r="K314" i="1"/>
  <c r="L314" i="1" s="1"/>
  <c r="C316" i="1"/>
  <c r="AR323" i="1" l="1"/>
  <c r="AQ324" i="1"/>
  <c r="D316" i="1"/>
  <c r="F316" i="1" s="1"/>
  <c r="G316" i="1"/>
  <c r="H316" i="1" s="1"/>
  <c r="J316" i="1"/>
  <c r="N315" i="1"/>
  <c r="O315" i="1"/>
  <c r="K315" i="1"/>
  <c r="L315" i="1" s="1"/>
  <c r="C317" i="1"/>
  <c r="AR324" i="1" l="1"/>
  <c r="AQ325" i="1"/>
  <c r="G317" i="1"/>
  <c r="H317" i="1" s="1"/>
  <c r="D317" i="1"/>
  <c r="F317" i="1" s="1"/>
  <c r="J317" i="1"/>
  <c r="O316" i="1"/>
  <c r="N316" i="1"/>
  <c r="K316" i="1"/>
  <c r="L316" i="1" s="1"/>
  <c r="C318" i="1"/>
  <c r="AR325" i="1" l="1"/>
  <c r="AQ326" i="1"/>
  <c r="O317" i="1"/>
  <c r="N317" i="1"/>
  <c r="K317" i="1"/>
  <c r="L317" i="1" s="1"/>
  <c r="D318" i="1"/>
  <c r="F318" i="1" s="1"/>
  <c r="G318" i="1"/>
  <c r="H318" i="1" s="1"/>
  <c r="J318" i="1"/>
  <c r="C319" i="1"/>
  <c r="AR326" i="1" l="1"/>
  <c r="AQ327" i="1"/>
  <c r="O318" i="1"/>
  <c r="N318" i="1"/>
  <c r="K318" i="1"/>
  <c r="L318" i="1" s="1"/>
  <c r="D319" i="1"/>
  <c r="F319" i="1" s="1"/>
  <c r="G319" i="1"/>
  <c r="H319" i="1" s="1"/>
  <c r="J319" i="1"/>
  <c r="C320" i="1"/>
  <c r="AR327" i="1" l="1"/>
  <c r="AQ328" i="1"/>
  <c r="N319" i="1"/>
  <c r="O319" i="1"/>
  <c r="K319" i="1"/>
  <c r="L319" i="1" s="1"/>
  <c r="D320" i="1"/>
  <c r="F320" i="1" s="1"/>
  <c r="G320" i="1"/>
  <c r="H320" i="1" s="1"/>
  <c r="J320" i="1"/>
  <c r="C321" i="1"/>
  <c r="AR328" i="1" l="1"/>
  <c r="AQ329" i="1"/>
  <c r="O320" i="1"/>
  <c r="N320" i="1"/>
  <c r="K320" i="1"/>
  <c r="L320" i="1" s="1"/>
  <c r="G321" i="1"/>
  <c r="H321" i="1" s="1"/>
  <c r="D321" i="1"/>
  <c r="F321" i="1" s="1"/>
  <c r="J321" i="1"/>
  <c r="C322" i="1"/>
  <c r="AR329" i="1" l="1"/>
  <c r="AQ330" i="1"/>
  <c r="D322" i="1"/>
  <c r="F322" i="1" s="1"/>
  <c r="G322" i="1"/>
  <c r="H322" i="1" s="1"/>
  <c r="J322" i="1"/>
  <c r="O321" i="1"/>
  <c r="N321" i="1"/>
  <c r="K321" i="1"/>
  <c r="L321" i="1" s="1"/>
  <c r="C323" i="1"/>
  <c r="AR330" i="1" l="1"/>
  <c r="AQ331" i="1"/>
  <c r="D323" i="1"/>
  <c r="F323" i="1" s="1"/>
  <c r="G323" i="1"/>
  <c r="H323" i="1" s="1"/>
  <c r="J323" i="1"/>
  <c r="O322" i="1"/>
  <c r="N322" i="1"/>
  <c r="K322" i="1"/>
  <c r="L322" i="1" s="1"/>
  <c r="C324" i="1"/>
  <c r="AR331" i="1" l="1"/>
  <c r="AQ332" i="1"/>
  <c r="D324" i="1"/>
  <c r="F324" i="1" s="1"/>
  <c r="G324" i="1"/>
  <c r="H324" i="1" s="1"/>
  <c r="J324" i="1"/>
  <c r="N323" i="1"/>
  <c r="O323" i="1"/>
  <c r="K323" i="1"/>
  <c r="L323" i="1" s="1"/>
  <c r="C325" i="1"/>
  <c r="AR332" i="1" l="1"/>
  <c r="AQ333" i="1"/>
  <c r="G325" i="1"/>
  <c r="H325" i="1" s="1"/>
  <c r="D325" i="1"/>
  <c r="F325" i="1" s="1"/>
  <c r="J325" i="1"/>
  <c r="O324" i="1"/>
  <c r="N324" i="1"/>
  <c r="K324" i="1"/>
  <c r="L324" i="1"/>
  <c r="C326" i="1"/>
  <c r="AR333" i="1" l="1"/>
  <c r="AQ334" i="1"/>
  <c r="D326" i="1"/>
  <c r="F326" i="1" s="1"/>
  <c r="G326" i="1"/>
  <c r="H326" i="1" s="1"/>
  <c r="J326" i="1"/>
  <c r="O325" i="1"/>
  <c r="N325" i="1"/>
  <c r="K325" i="1"/>
  <c r="L325" i="1" s="1"/>
  <c r="C327" i="1"/>
  <c r="AR334" i="1" l="1"/>
  <c r="AQ335" i="1"/>
  <c r="D327" i="1"/>
  <c r="F327" i="1" s="1"/>
  <c r="G327" i="1"/>
  <c r="H327" i="1" s="1"/>
  <c r="J327" i="1"/>
  <c r="O326" i="1"/>
  <c r="N326" i="1"/>
  <c r="K326" i="1"/>
  <c r="L326" i="1" s="1"/>
  <c r="C328" i="1"/>
  <c r="AR335" i="1" l="1"/>
  <c r="AQ336" i="1"/>
  <c r="D328" i="1"/>
  <c r="F328" i="1" s="1"/>
  <c r="G328" i="1"/>
  <c r="H328" i="1" s="1"/>
  <c r="J328" i="1"/>
  <c r="N327" i="1"/>
  <c r="O327" i="1"/>
  <c r="K327" i="1"/>
  <c r="L327" i="1" s="1"/>
  <c r="C329" i="1"/>
  <c r="AR336" i="1" l="1"/>
  <c r="AQ337" i="1"/>
  <c r="G329" i="1"/>
  <c r="H329" i="1" s="1"/>
  <c r="D329" i="1"/>
  <c r="F329" i="1" s="1"/>
  <c r="J329" i="1"/>
  <c r="O328" i="1"/>
  <c r="N328" i="1"/>
  <c r="K328" i="1"/>
  <c r="L328" i="1" s="1"/>
  <c r="C330" i="1"/>
  <c r="AR337" i="1" l="1"/>
  <c r="AQ338" i="1"/>
  <c r="O329" i="1"/>
  <c r="N329" i="1"/>
  <c r="K329" i="1"/>
  <c r="L329" i="1" s="1"/>
  <c r="D330" i="1"/>
  <c r="F330" i="1" s="1"/>
  <c r="G330" i="1"/>
  <c r="H330" i="1" s="1"/>
  <c r="J330" i="1"/>
  <c r="C331" i="1"/>
  <c r="AR338" i="1" l="1"/>
  <c r="AQ339" i="1"/>
  <c r="O330" i="1"/>
  <c r="N330" i="1"/>
  <c r="K330" i="1"/>
  <c r="L330" i="1" s="1"/>
  <c r="D331" i="1"/>
  <c r="F331" i="1" s="1"/>
  <c r="G331" i="1"/>
  <c r="H331" i="1" s="1"/>
  <c r="J331" i="1"/>
  <c r="C332" i="1"/>
  <c r="AR339" i="1" l="1"/>
  <c r="AQ340" i="1"/>
  <c r="N331" i="1"/>
  <c r="O331" i="1"/>
  <c r="K331" i="1"/>
  <c r="L331" i="1" s="1"/>
  <c r="D332" i="1"/>
  <c r="F332" i="1" s="1"/>
  <c r="G332" i="1"/>
  <c r="H332" i="1" s="1"/>
  <c r="J332" i="1"/>
  <c r="C333" i="1"/>
  <c r="AR340" i="1" l="1"/>
  <c r="AQ341" i="1"/>
  <c r="G333" i="1"/>
  <c r="H333" i="1" s="1"/>
  <c r="D333" i="1"/>
  <c r="F333" i="1" s="1"/>
  <c r="J333" i="1"/>
  <c r="O332" i="1"/>
  <c r="N332" i="1"/>
  <c r="K332" i="1"/>
  <c r="L332" i="1"/>
  <c r="C334" i="1"/>
  <c r="AR341" i="1" l="1"/>
  <c r="AQ342" i="1"/>
  <c r="D334" i="1"/>
  <c r="F334" i="1" s="1"/>
  <c r="G334" i="1"/>
  <c r="H334" i="1" s="1"/>
  <c r="J334" i="1"/>
  <c r="O333" i="1"/>
  <c r="N333" i="1"/>
  <c r="K333" i="1"/>
  <c r="L333" i="1" s="1"/>
  <c r="C335" i="1"/>
  <c r="AR342" i="1" l="1"/>
  <c r="AQ343" i="1"/>
  <c r="D335" i="1"/>
  <c r="F335" i="1" s="1"/>
  <c r="G335" i="1"/>
  <c r="H335" i="1" s="1"/>
  <c r="J335" i="1"/>
  <c r="O334" i="1"/>
  <c r="N334" i="1"/>
  <c r="K334" i="1"/>
  <c r="L334" i="1" s="1"/>
  <c r="C336" i="1"/>
  <c r="AR343" i="1" l="1"/>
  <c r="AQ344" i="1"/>
  <c r="D336" i="1"/>
  <c r="F336" i="1" s="1"/>
  <c r="G336" i="1"/>
  <c r="H336" i="1" s="1"/>
  <c r="J336" i="1"/>
  <c r="N335" i="1"/>
  <c r="O335" i="1"/>
  <c r="K335" i="1"/>
  <c r="L335" i="1" s="1"/>
  <c r="C337" i="1"/>
  <c r="AR344" i="1" l="1"/>
  <c r="AQ345" i="1"/>
  <c r="G337" i="1"/>
  <c r="H337" i="1" s="1"/>
  <c r="D337" i="1"/>
  <c r="F337" i="1" s="1"/>
  <c r="J337" i="1"/>
  <c r="O336" i="1"/>
  <c r="N336" i="1"/>
  <c r="K336" i="1"/>
  <c r="L336" i="1" s="1"/>
  <c r="C338" i="1"/>
  <c r="AR345" i="1" l="1"/>
  <c r="AQ346" i="1"/>
  <c r="D338" i="1"/>
  <c r="F338" i="1" s="1"/>
  <c r="G338" i="1"/>
  <c r="H338" i="1" s="1"/>
  <c r="J338" i="1"/>
  <c r="O337" i="1"/>
  <c r="N337" i="1"/>
  <c r="K337" i="1"/>
  <c r="L337" i="1" s="1"/>
  <c r="C339" i="1"/>
  <c r="AR346" i="1" l="1"/>
  <c r="AQ347" i="1"/>
  <c r="D339" i="1"/>
  <c r="F339" i="1" s="1"/>
  <c r="G339" i="1"/>
  <c r="H339" i="1" s="1"/>
  <c r="J339" i="1"/>
  <c r="O338" i="1"/>
  <c r="N338" i="1"/>
  <c r="K338" i="1"/>
  <c r="L338" i="1" s="1"/>
  <c r="C340" i="1"/>
  <c r="AR347" i="1" l="1"/>
  <c r="AQ348" i="1"/>
  <c r="D340" i="1"/>
  <c r="F340" i="1" s="1"/>
  <c r="G340" i="1"/>
  <c r="H340" i="1" s="1"/>
  <c r="J340" i="1"/>
  <c r="N339" i="1"/>
  <c r="O339" i="1"/>
  <c r="K339" i="1"/>
  <c r="L339" i="1" s="1"/>
  <c r="C341" i="1"/>
  <c r="AR348" i="1" l="1"/>
  <c r="AQ349" i="1"/>
  <c r="G341" i="1"/>
  <c r="H341" i="1" s="1"/>
  <c r="D341" i="1"/>
  <c r="F341" i="1" s="1"/>
  <c r="J341" i="1"/>
  <c r="L340" i="1"/>
  <c r="O340" i="1"/>
  <c r="N340" i="1"/>
  <c r="K340" i="1"/>
  <c r="C342" i="1"/>
  <c r="AR349" i="1" l="1"/>
  <c r="AQ350" i="1"/>
  <c r="D342" i="1"/>
  <c r="F342" i="1" s="1"/>
  <c r="G342" i="1"/>
  <c r="H342" i="1" s="1"/>
  <c r="J342" i="1"/>
  <c r="O341" i="1"/>
  <c r="N341" i="1"/>
  <c r="K341" i="1"/>
  <c r="L341" i="1" s="1"/>
  <c r="C343" i="1"/>
  <c r="AR350" i="1" l="1"/>
  <c r="AQ351" i="1"/>
  <c r="D343" i="1"/>
  <c r="F343" i="1" s="1"/>
  <c r="G343" i="1"/>
  <c r="H343" i="1" s="1"/>
  <c r="J343" i="1"/>
  <c r="O342" i="1"/>
  <c r="N342" i="1"/>
  <c r="K342" i="1"/>
  <c r="L342" i="1" s="1"/>
  <c r="C344" i="1"/>
  <c r="AR351" i="1" l="1"/>
  <c r="AQ352" i="1"/>
  <c r="D344" i="1"/>
  <c r="F344" i="1" s="1"/>
  <c r="G344" i="1"/>
  <c r="H344" i="1" s="1"/>
  <c r="J344" i="1"/>
  <c r="N343" i="1"/>
  <c r="O343" i="1"/>
  <c r="K343" i="1"/>
  <c r="L343" i="1"/>
  <c r="C345" i="1"/>
  <c r="AR352" i="1" l="1"/>
  <c r="AQ353" i="1"/>
  <c r="G345" i="1"/>
  <c r="H345" i="1" s="1"/>
  <c r="D345" i="1"/>
  <c r="F345" i="1" s="1"/>
  <c r="J345" i="1"/>
  <c r="O344" i="1"/>
  <c r="N344" i="1"/>
  <c r="K344" i="1"/>
  <c r="L344" i="1" s="1"/>
  <c r="C346" i="1"/>
  <c r="AR353" i="1" l="1"/>
  <c r="AQ354" i="1"/>
  <c r="O345" i="1"/>
  <c r="N345" i="1"/>
  <c r="K345" i="1"/>
  <c r="L345" i="1" s="1"/>
  <c r="D346" i="1"/>
  <c r="F346" i="1" s="1"/>
  <c r="G346" i="1"/>
  <c r="H346" i="1" s="1"/>
  <c r="J346" i="1"/>
  <c r="C347" i="1"/>
  <c r="AR354" i="1" l="1"/>
  <c r="AQ355" i="1"/>
  <c r="D347" i="1"/>
  <c r="F347" i="1" s="1"/>
  <c r="G347" i="1"/>
  <c r="H347" i="1" s="1"/>
  <c r="J347" i="1"/>
  <c r="O346" i="1"/>
  <c r="N346" i="1"/>
  <c r="K346" i="1"/>
  <c r="L346" i="1" s="1"/>
  <c r="C348" i="1"/>
  <c r="AR355" i="1" l="1"/>
  <c r="AQ356" i="1"/>
  <c r="D348" i="1"/>
  <c r="F348" i="1" s="1"/>
  <c r="G348" i="1"/>
  <c r="H348" i="1" s="1"/>
  <c r="J348" i="1"/>
  <c r="N347" i="1"/>
  <c r="O347" i="1"/>
  <c r="K347" i="1"/>
  <c r="L347" i="1" s="1"/>
  <c r="C349" i="1"/>
  <c r="AR356" i="1" l="1"/>
  <c r="AQ357" i="1"/>
  <c r="G349" i="1"/>
  <c r="H349" i="1" s="1"/>
  <c r="D349" i="1"/>
  <c r="F349" i="1" s="1"/>
  <c r="J349" i="1"/>
  <c r="O348" i="1"/>
  <c r="N348" i="1"/>
  <c r="K348" i="1"/>
  <c r="L348" i="1" s="1"/>
  <c r="C350" i="1"/>
  <c r="AR357" i="1" l="1"/>
  <c r="AQ358" i="1"/>
  <c r="O349" i="1"/>
  <c r="N349" i="1"/>
  <c r="K349" i="1"/>
  <c r="L349" i="1" s="1"/>
  <c r="D350" i="1"/>
  <c r="F350" i="1" s="1"/>
  <c r="G350" i="1"/>
  <c r="H350" i="1" s="1"/>
  <c r="J350" i="1"/>
  <c r="C351" i="1"/>
  <c r="AR358" i="1" l="1"/>
  <c r="AQ359" i="1"/>
  <c r="O350" i="1"/>
  <c r="N350" i="1"/>
  <c r="K350" i="1"/>
  <c r="L350" i="1" s="1"/>
  <c r="D351" i="1"/>
  <c r="F351" i="1" s="1"/>
  <c r="G351" i="1"/>
  <c r="H351" i="1" s="1"/>
  <c r="J351" i="1"/>
  <c r="C352" i="1"/>
  <c r="AR359" i="1" l="1"/>
  <c r="AQ360" i="1"/>
  <c r="N351" i="1"/>
  <c r="O351" i="1"/>
  <c r="K351" i="1"/>
  <c r="L351" i="1" s="1"/>
  <c r="D352" i="1"/>
  <c r="F352" i="1" s="1"/>
  <c r="G352" i="1"/>
  <c r="H352" i="1" s="1"/>
  <c r="J352" i="1"/>
  <c r="C353" i="1"/>
  <c r="AR360" i="1" l="1"/>
  <c r="AQ361" i="1"/>
  <c r="O352" i="1"/>
  <c r="N352" i="1"/>
  <c r="K352" i="1"/>
  <c r="L352" i="1" s="1"/>
  <c r="G353" i="1"/>
  <c r="H353" i="1" s="1"/>
  <c r="D353" i="1"/>
  <c r="F353" i="1" s="1"/>
  <c r="J353" i="1"/>
  <c r="C354" i="1"/>
  <c r="AR361" i="1" l="1"/>
  <c r="AQ362" i="1"/>
  <c r="D354" i="1"/>
  <c r="F354" i="1" s="1"/>
  <c r="G354" i="1"/>
  <c r="H354" i="1" s="1"/>
  <c r="J354" i="1"/>
  <c r="O353" i="1"/>
  <c r="N353" i="1"/>
  <c r="K353" i="1"/>
  <c r="L353" i="1" s="1"/>
  <c r="C355" i="1"/>
  <c r="AR362" i="1" l="1"/>
  <c r="AQ363" i="1"/>
  <c r="D355" i="1"/>
  <c r="F355" i="1" s="1"/>
  <c r="G355" i="1"/>
  <c r="H355" i="1" s="1"/>
  <c r="J355" i="1"/>
  <c r="O354" i="1"/>
  <c r="N354" i="1"/>
  <c r="K354" i="1"/>
  <c r="L354" i="1" s="1"/>
  <c r="C356" i="1"/>
  <c r="AR363" i="1" l="1"/>
  <c r="AQ364" i="1"/>
  <c r="D356" i="1"/>
  <c r="F356" i="1" s="1"/>
  <c r="G356" i="1"/>
  <c r="H356" i="1" s="1"/>
  <c r="J356" i="1"/>
  <c r="N355" i="1"/>
  <c r="O355" i="1"/>
  <c r="K355" i="1"/>
  <c r="L355" i="1" s="1"/>
  <c r="C357" i="1"/>
  <c r="AR364" i="1" l="1"/>
  <c r="AQ365" i="1"/>
  <c r="AR365" i="1" s="1"/>
  <c r="G357" i="1"/>
  <c r="H357" i="1" s="1"/>
  <c r="D357" i="1"/>
  <c r="F357" i="1" s="1"/>
  <c r="J357" i="1"/>
  <c r="O356" i="1"/>
  <c r="N356" i="1"/>
  <c r="K356" i="1"/>
  <c r="L356" i="1" s="1"/>
  <c r="C358" i="1"/>
  <c r="O357" i="1" l="1"/>
  <c r="N357" i="1"/>
  <c r="K357" i="1"/>
  <c r="L357" i="1" s="1"/>
  <c r="D358" i="1"/>
  <c r="F358" i="1" s="1"/>
  <c r="G358" i="1"/>
  <c r="H358" i="1" s="1"/>
  <c r="J358" i="1"/>
  <c r="C359" i="1"/>
  <c r="O358" i="1" l="1"/>
  <c r="N358" i="1"/>
  <c r="K358" i="1"/>
  <c r="L358" i="1" s="1"/>
  <c r="D359" i="1"/>
  <c r="F359" i="1" s="1"/>
  <c r="G359" i="1"/>
  <c r="H359" i="1" s="1"/>
  <c r="J359" i="1"/>
  <c r="C360" i="1"/>
  <c r="N359" i="1" l="1"/>
  <c r="O359" i="1"/>
  <c r="K359" i="1"/>
  <c r="L359" i="1" s="1"/>
  <c r="D360" i="1"/>
  <c r="F360" i="1" s="1"/>
  <c r="G360" i="1"/>
  <c r="H360" i="1" s="1"/>
  <c r="J360" i="1"/>
  <c r="C361" i="1"/>
  <c r="O360" i="1" l="1"/>
  <c r="N360" i="1"/>
  <c r="K360" i="1"/>
  <c r="L360" i="1" s="1"/>
  <c r="G361" i="1"/>
  <c r="H361" i="1" s="1"/>
  <c r="D361" i="1"/>
  <c r="F361" i="1" s="1"/>
  <c r="J361" i="1"/>
  <c r="C362" i="1"/>
  <c r="D362" i="1" s="1"/>
  <c r="F362" i="1" s="1"/>
  <c r="O362" i="1" l="1"/>
  <c r="N362" i="1"/>
  <c r="K362" i="1"/>
  <c r="O361" i="1"/>
  <c r="N361" i="1"/>
  <c r="K361" i="1"/>
  <c r="L361" i="1" s="1"/>
  <c r="J362" i="1"/>
  <c r="L362" i="1" s="1"/>
  <c r="G362" i="1"/>
  <c r="H362" i="1" s="1"/>
  <c r="C363" i="1"/>
  <c r="D363" i="1" s="1"/>
  <c r="F363" i="1" s="1"/>
  <c r="N363" i="1" l="1"/>
  <c r="O363" i="1"/>
  <c r="K363" i="1"/>
  <c r="J363" i="1"/>
  <c r="G363" i="1"/>
  <c r="H363" i="1" s="1"/>
  <c r="C364" i="1"/>
  <c r="D364" i="1" s="1"/>
  <c r="F364" i="1" s="1"/>
  <c r="L363" i="1" l="1"/>
  <c r="O364" i="1"/>
  <c r="N364" i="1"/>
  <c r="K364" i="1"/>
  <c r="J364" i="1"/>
  <c r="G364" i="1"/>
  <c r="H364" i="1" s="1"/>
  <c r="L364" i="1" l="1"/>
  <c r="S321" i="4"/>
  <c r="S20" i="4"/>
  <c r="S257" i="4"/>
  <c r="S202" i="4"/>
  <c r="S153" i="4"/>
  <c r="S324" i="4"/>
  <c r="S364" i="4"/>
  <c r="S87" i="4"/>
  <c r="S329" i="4"/>
  <c r="S55" i="4"/>
  <c r="S53" i="4"/>
  <c r="S165" i="4"/>
  <c r="S239" i="4"/>
  <c r="S8" i="4"/>
  <c r="S256" i="4"/>
  <c r="S237" i="4"/>
  <c r="S343" i="4"/>
  <c r="S168" i="4"/>
  <c r="S362" i="4"/>
  <c r="S290" i="4"/>
  <c r="S172" i="4"/>
  <c r="S139" i="4"/>
  <c r="S162" i="4"/>
  <c r="S93" i="4"/>
  <c r="S76" i="4"/>
  <c r="S358" i="4"/>
  <c r="S199" i="4"/>
  <c r="S52" i="4"/>
  <c r="S233" i="4"/>
  <c r="S29" i="4"/>
  <c r="S136" i="4"/>
  <c r="S285" i="4"/>
  <c r="S222" i="4"/>
  <c r="S58" i="4"/>
  <c r="S163" i="4"/>
  <c r="S142" i="4"/>
  <c r="S250" i="4"/>
  <c r="S352" i="4"/>
  <c r="S287" i="4"/>
  <c r="S360" i="4"/>
  <c r="S11" i="4"/>
  <c r="S345" i="4"/>
  <c r="S45" i="4"/>
  <c r="S92" i="4"/>
  <c r="S297" i="4"/>
  <c r="S295" i="4"/>
  <c r="S117" i="4"/>
  <c r="S308" i="4"/>
  <c r="S353" i="4"/>
  <c r="S106" i="4"/>
  <c r="S258" i="4"/>
  <c r="S247" i="4"/>
  <c r="S183" i="4"/>
  <c r="S140" i="4"/>
  <c r="S342" i="4"/>
  <c r="S294" i="4"/>
  <c r="S120" i="4"/>
  <c r="S188" i="4"/>
  <c r="S232" i="4"/>
  <c r="S132" i="4"/>
  <c r="S108" i="4"/>
  <c r="S23" i="4"/>
  <c r="S299" i="4"/>
  <c r="S269" i="4"/>
  <c r="S284" i="4"/>
  <c r="S292" i="4"/>
  <c r="S273" i="4"/>
  <c r="S33" i="4"/>
  <c r="S147" i="4"/>
  <c r="S151" i="4"/>
  <c r="S34" i="4"/>
  <c r="S25" i="4"/>
  <c r="S159" i="4"/>
  <c r="S310" i="4"/>
  <c r="S175" i="4"/>
  <c r="S235" i="4"/>
  <c r="S111" i="4"/>
  <c r="S327" i="4"/>
  <c r="S174" i="4"/>
  <c r="S13" i="4"/>
  <c r="S181" i="4"/>
  <c r="S278" i="4"/>
  <c r="S281" i="4"/>
  <c r="S335" i="4"/>
  <c r="S77" i="4"/>
  <c r="S130" i="4"/>
  <c r="S57" i="4"/>
  <c r="S83" i="4"/>
  <c r="S267" i="4"/>
  <c r="S359" i="4"/>
  <c r="S98" i="4"/>
  <c r="S42" i="4"/>
  <c r="S271" i="4"/>
  <c r="S207" i="4"/>
  <c r="S85" i="4"/>
  <c r="S262" i="4"/>
  <c r="S90" i="4"/>
  <c r="S36" i="4"/>
  <c r="S208" i="4"/>
  <c r="S243" i="4"/>
  <c r="S74" i="4"/>
  <c r="S131" i="4"/>
  <c r="S41" i="4"/>
  <c r="S289" i="4"/>
  <c r="S189" i="4"/>
  <c r="S10" i="4"/>
  <c r="S337" i="4"/>
  <c r="S148" i="4"/>
  <c r="S210" i="4"/>
  <c r="S259" i="4"/>
  <c r="S187" i="4"/>
  <c r="S134" i="4"/>
  <c r="S226" i="4"/>
  <c r="S138" i="4"/>
  <c r="S266" i="4"/>
  <c r="S206" i="4"/>
  <c r="S319" i="4"/>
  <c r="S178" i="4"/>
  <c r="S102" i="4"/>
  <c r="S253" i="4"/>
  <c r="S155" i="4"/>
  <c r="S270" i="4"/>
  <c r="S26" i="4"/>
  <c r="S160" i="4"/>
  <c r="S275" i="4"/>
  <c r="S19" i="4"/>
  <c r="S67" i="4"/>
  <c r="S214" i="4"/>
  <c r="S62" i="4"/>
  <c r="S224" i="4"/>
  <c r="S331" i="4"/>
  <c r="S118" i="4"/>
  <c r="S205" i="4"/>
  <c r="S255" i="4"/>
  <c r="S28" i="4"/>
  <c r="S107" i="4"/>
  <c r="S228" i="4"/>
  <c r="S276" i="4"/>
  <c r="S212" i="4"/>
  <c r="S114" i="4"/>
  <c r="S82" i="4"/>
  <c r="S144" i="4"/>
  <c r="S49" i="4"/>
  <c r="S336" i="4"/>
  <c r="S209" i="4"/>
  <c r="S40" i="4"/>
  <c r="S332" i="4"/>
  <c r="S18" i="4"/>
  <c r="S103" i="4"/>
  <c r="S280" i="4"/>
  <c r="S96" i="4"/>
  <c r="S197" i="4"/>
  <c r="S185" i="4"/>
  <c r="S167" i="4"/>
  <c r="S121" i="4"/>
  <c r="S14" i="4"/>
  <c r="S241" i="4"/>
  <c r="S198" i="4"/>
  <c r="S22" i="4"/>
  <c r="S46" i="4"/>
  <c r="S112" i="4"/>
  <c r="S216" i="4"/>
  <c r="S129" i="4"/>
  <c r="S347" i="4"/>
  <c r="S65" i="4"/>
  <c r="S125" i="4"/>
  <c r="S252" i="4"/>
  <c r="S70" i="4"/>
  <c r="S88" i="4"/>
  <c r="S78" i="4"/>
  <c r="S54" i="4"/>
  <c r="S354" i="4"/>
  <c r="S191" i="4"/>
  <c r="S303" i="4"/>
  <c r="S203" i="4"/>
  <c r="S254" i="4"/>
  <c r="S97" i="4"/>
  <c r="S251" i="4"/>
  <c r="S123" i="4"/>
  <c r="S348" i="4"/>
  <c r="S307" i="4"/>
  <c r="S265" i="4"/>
  <c r="S328" i="4"/>
  <c r="S330" i="4"/>
  <c r="S261" i="4"/>
  <c r="S128" i="4"/>
  <c r="S171" i="4"/>
  <c r="S141" i="4"/>
  <c r="S338" i="4"/>
  <c r="S126" i="4"/>
  <c r="S274" i="4"/>
  <c r="S115" i="4"/>
  <c r="S272" i="4"/>
  <c r="S89" i="4"/>
  <c r="S166" i="4"/>
  <c r="S339" i="4"/>
  <c r="S309" i="4"/>
  <c r="S320" i="4"/>
  <c r="S211" i="4"/>
  <c r="S124" i="4"/>
  <c r="S296" i="4"/>
  <c r="S305" i="4"/>
  <c r="S196" i="4"/>
  <c r="S282" i="4"/>
  <c r="S170" i="4"/>
  <c r="S56" i="4"/>
  <c r="S238" i="4"/>
  <c r="S180" i="4"/>
  <c r="S43" i="4"/>
  <c r="S79" i="4"/>
  <c r="S176" i="4"/>
  <c r="S219" i="4"/>
  <c r="S323" i="4"/>
  <c r="S313" i="4"/>
  <c r="S71" i="4"/>
  <c r="S229" i="4"/>
  <c r="S66" i="4"/>
  <c r="S157" i="4"/>
  <c r="S351" i="4"/>
  <c r="S344" i="4"/>
  <c r="S37" i="4"/>
  <c r="S32" i="4"/>
  <c r="S221" i="4"/>
  <c r="S156" i="4"/>
  <c r="S236" i="4"/>
  <c r="S39" i="4"/>
  <c r="S184" i="4"/>
  <c r="S30" i="4"/>
  <c r="S150" i="4"/>
  <c r="S234" i="4"/>
  <c r="S346" i="4"/>
  <c r="S316" i="4"/>
  <c r="S333" i="4"/>
  <c r="S204" i="4"/>
  <c r="S356" i="4"/>
  <c r="S173" i="4"/>
  <c r="S149" i="4"/>
  <c r="S113" i="4"/>
  <c r="S99" i="4"/>
  <c r="S201" i="4"/>
  <c r="S80" i="4"/>
  <c r="S72" i="4"/>
  <c r="S365" i="4"/>
  <c r="S220" i="4"/>
  <c r="S109" i="4"/>
  <c r="S302" i="4"/>
  <c r="S17" i="4"/>
  <c r="S177" i="4"/>
  <c r="S318" i="4"/>
  <c r="S246" i="4"/>
  <c r="S48" i="4"/>
  <c r="S195" i="4"/>
  <c r="S105" i="4"/>
  <c r="S263" i="4"/>
  <c r="S312" i="4"/>
  <c r="S75" i="4"/>
  <c r="S304" i="4"/>
  <c r="S357" i="4"/>
  <c r="S9" i="4"/>
  <c r="S334" i="4"/>
  <c r="S24" i="4"/>
  <c r="S152" i="4"/>
  <c r="S59" i="4"/>
  <c r="S315" i="4"/>
  <c r="S169" i="4"/>
  <c r="S135" i="4"/>
  <c r="S146" i="4"/>
  <c r="S190" i="4"/>
  <c r="S16" i="4"/>
  <c r="S193" i="4"/>
  <c r="S213" i="4"/>
  <c r="S218" i="4"/>
  <c r="S164" i="4"/>
  <c r="S137" i="4"/>
  <c r="S116" i="4"/>
  <c r="S279" i="4"/>
  <c r="S15" i="4"/>
  <c r="S244" i="4"/>
  <c r="S158" i="4"/>
  <c r="S311" i="4"/>
  <c r="S84" i="4"/>
  <c r="S145" i="4"/>
  <c r="S179" i="4"/>
  <c r="S194" i="4"/>
  <c r="S47" i="4"/>
  <c r="S133" i="4"/>
  <c r="S349" i="4"/>
  <c r="S182" i="4"/>
  <c r="S249" i="4"/>
  <c r="S21" i="4"/>
  <c r="S314" i="4"/>
  <c r="S5" i="4"/>
  <c r="S81" i="4"/>
  <c r="S231" i="4"/>
  <c r="S61" i="4"/>
  <c r="S127" i="4"/>
  <c r="S192" i="4"/>
  <c r="S86" i="4"/>
  <c r="S230" i="4"/>
  <c r="S215" i="4"/>
  <c r="S91" i="4"/>
  <c r="S31" i="4"/>
  <c r="S60" i="4"/>
  <c r="S283" i="4"/>
  <c r="S186" i="4"/>
  <c r="S277" i="4"/>
  <c r="S301" i="4"/>
  <c r="S288" i="4"/>
  <c r="S355" i="4"/>
  <c r="S217" i="4"/>
  <c r="S50" i="4"/>
  <c r="S291" i="4"/>
  <c r="S300" i="4"/>
  <c r="S122" i="4"/>
  <c r="S119" i="4"/>
  <c r="S286" i="4"/>
  <c r="S264" i="4"/>
  <c r="S361" i="4"/>
  <c r="S95" i="4"/>
  <c r="S38" i="4"/>
  <c r="S325" i="4"/>
  <c r="S200" i="4"/>
  <c r="S35" i="4"/>
  <c r="S104" i="4"/>
  <c r="S6" i="4"/>
  <c r="S350" i="4"/>
  <c r="S340" i="4"/>
  <c r="S63" i="4"/>
  <c r="S260" i="4"/>
  <c r="S240" i="4"/>
  <c r="S322" i="4"/>
  <c r="S341" i="4"/>
  <c r="S306" i="4"/>
  <c r="S298" i="4"/>
  <c r="S51" i="4"/>
  <c r="S161" i="4"/>
  <c r="S317" i="4"/>
  <c r="S69" i="4"/>
  <c r="S223" i="4"/>
  <c r="S7" i="4"/>
  <c r="S44" i="4"/>
  <c r="S27" i="4"/>
  <c r="S242" i="4"/>
  <c r="S12" i="4"/>
  <c r="S100" i="4"/>
  <c r="S68" i="4"/>
  <c r="S154" i="4"/>
  <c r="S73" i="4"/>
  <c r="S94" i="4"/>
  <c r="S326" i="4"/>
  <c r="S143" i="4"/>
  <c r="S268" i="4"/>
  <c r="S245" i="4"/>
  <c r="S293" i="4"/>
  <c r="S227" i="4"/>
  <c r="S64" i="4"/>
  <c r="S225" i="4"/>
  <c r="S101" i="4"/>
  <c r="S248" i="4"/>
  <c r="S363" i="4"/>
  <c r="S110" i="4"/>
</calcChain>
</file>

<file path=xl/sharedStrings.xml><?xml version="1.0" encoding="utf-8"?>
<sst xmlns="http://schemas.openxmlformats.org/spreadsheetml/2006/main" count="38" uniqueCount="11">
  <si>
    <t>ax</t>
  </si>
  <si>
    <t>by</t>
  </si>
  <si>
    <t>c</t>
  </si>
  <si>
    <t>=</t>
  </si>
  <si>
    <t>+</t>
  </si>
  <si>
    <t>─</t>
  </si>
  <si>
    <t xml:space="preserve"> =</t>
  </si>
  <si>
    <t>y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</si>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</sst>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'Droite Euclidienne'!$R$5:$R$365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 Euclidienne'!$S$5:$S$365</c:f>
              <c:numCache>
                <c:formatCode>General</c:formatCode>
                <c:ptCount val="361"/>
                <c:pt idx="0">
                  <c:v>558</c:v>
                </c:pt>
                <c:pt idx="1">
                  <c:v>555</c:v>
                </c:pt>
                <c:pt idx="2">
                  <c:v>552</c:v>
                </c:pt>
                <c:pt idx="3">
                  <c:v>549</c:v>
                </c:pt>
                <c:pt idx="4">
                  <c:v>546</c:v>
                </c:pt>
                <c:pt idx="5">
                  <c:v>543</c:v>
                </c:pt>
                <c:pt idx="6">
                  <c:v>540</c:v>
                </c:pt>
                <c:pt idx="7">
                  <c:v>537</c:v>
                </c:pt>
                <c:pt idx="8">
                  <c:v>534</c:v>
                </c:pt>
                <c:pt idx="9">
                  <c:v>531</c:v>
                </c:pt>
                <c:pt idx="10">
                  <c:v>528</c:v>
                </c:pt>
                <c:pt idx="11">
                  <c:v>525</c:v>
                </c:pt>
                <c:pt idx="12">
                  <c:v>522</c:v>
                </c:pt>
                <c:pt idx="13">
                  <c:v>519</c:v>
                </c:pt>
                <c:pt idx="14">
                  <c:v>516</c:v>
                </c:pt>
                <c:pt idx="15">
                  <c:v>513</c:v>
                </c:pt>
                <c:pt idx="16">
                  <c:v>510</c:v>
                </c:pt>
                <c:pt idx="17">
                  <c:v>507</c:v>
                </c:pt>
                <c:pt idx="18">
                  <c:v>504</c:v>
                </c:pt>
                <c:pt idx="19">
                  <c:v>501</c:v>
                </c:pt>
                <c:pt idx="20">
                  <c:v>498</c:v>
                </c:pt>
                <c:pt idx="21">
                  <c:v>495</c:v>
                </c:pt>
                <c:pt idx="22">
                  <c:v>492</c:v>
                </c:pt>
                <c:pt idx="23">
                  <c:v>489</c:v>
                </c:pt>
                <c:pt idx="24">
                  <c:v>486</c:v>
                </c:pt>
                <c:pt idx="25">
                  <c:v>483</c:v>
                </c:pt>
                <c:pt idx="26">
                  <c:v>480</c:v>
                </c:pt>
                <c:pt idx="27">
                  <c:v>477</c:v>
                </c:pt>
                <c:pt idx="28">
                  <c:v>474</c:v>
                </c:pt>
                <c:pt idx="29">
                  <c:v>471</c:v>
                </c:pt>
                <c:pt idx="30">
                  <c:v>468</c:v>
                </c:pt>
                <c:pt idx="31">
                  <c:v>465</c:v>
                </c:pt>
                <c:pt idx="32">
                  <c:v>462</c:v>
                </c:pt>
                <c:pt idx="33">
                  <c:v>459</c:v>
                </c:pt>
                <c:pt idx="34">
                  <c:v>456</c:v>
                </c:pt>
                <c:pt idx="35">
                  <c:v>453</c:v>
                </c:pt>
                <c:pt idx="36">
                  <c:v>450</c:v>
                </c:pt>
                <c:pt idx="37">
                  <c:v>447</c:v>
                </c:pt>
                <c:pt idx="38">
                  <c:v>444</c:v>
                </c:pt>
                <c:pt idx="39">
                  <c:v>441</c:v>
                </c:pt>
                <c:pt idx="40">
                  <c:v>438</c:v>
                </c:pt>
                <c:pt idx="41">
                  <c:v>435</c:v>
                </c:pt>
                <c:pt idx="42">
                  <c:v>432</c:v>
                </c:pt>
                <c:pt idx="43">
                  <c:v>429</c:v>
                </c:pt>
                <c:pt idx="44">
                  <c:v>426</c:v>
                </c:pt>
                <c:pt idx="45">
                  <c:v>423</c:v>
                </c:pt>
                <c:pt idx="46">
                  <c:v>420</c:v>
                </c:pt>
                <c:pt idx="47">
                  <c:v>417</c:v>
                </c:pt>
                <c:pt idx="48">
                  <c:v>414</c:v>
                </c:pt>
                <c:pt idx="49">
                  <c:v>411</c:v>
                </c:pt>
                <c:pt idx="50">
                  <c:v>408</c:v>
                </c:pt>
                <c:pt idx="51">
                  <c:v>405</c:v>
                </c:pt>
                <c:pt idx="52">
                  <c:v>402</c:v>
                </c:pt>
                <c:pt idx="53">
                  <c:v>399</c:v>
                </c:pt>
                <c:pt idx="54">
                  <c:v>396</c:v>
                </c:pt>
                <c:pt idx="55">
                  <c:v>393</c:v>
                </c:pt>
                <c:pt idx="56">
                  <c:v>390</c:v>
                </c:pt>
                <c:pt idx="57">
                  <c:v>387</c:v>
                </c:pt>
                <c:pt idx="58">
                  <c:v>384</c:v>
                </c:pt>
                <c:pt idx="59">
                  <c:v>381</c:v>
                </c:pt>
                <c:pt idx="60">
                  <c:v>378</c:v>
                </c:pt>
                <c:pt idx="61">
                  <c:v>375</c:v>
                </c:pt>
                <c:pt idx="62">
                  <c:v>372</c:v>
                </c:pt>
                <c:pt idx="63">
                  <c:v>369</c:v>
                </c:pt>
                <c:pt idx="64">
                  <c:v>366</c:v>
                </c:pt>
                <c:pt idx="65">
                  <c:v>363</c:v>
                </c:pt>
                <c:pt idx="66">
                  <c:v>360</c:v>
                </c:pt>
                <c:pt idx="67">
                  <c:v>357</c:v>
                </c:pt>
                <c:pt idx="68">
                  <c:v>354</c:v>
                </c:pt>
                <c:pt idx="69">
                  <c:v>351</c:v>
                </c:pt>
                <c:pt idx="70">
                  <c:v>348</c:v>
                </c:pt>
                <c:pt idx="71">
                  <c:v>345</c:v>
                </c:pt>
                <c:pt idx="72">
                  <c:v>342</c:v>
                </c:pt>
                <c:pt idx="73">
                  <c:v>339</c:v>
                </c:pt>
                <c:pt idx="74">
                  <c:v>336</c:v>
                </c:pt>
                <c:pt idx="75">
                  <c:v>333</c:v>
                </c:pt>
                <c:pt idx="76">
                  <c:v>330</c:v>
                </c:pt>
                <c:pt idx="77">
                  <c:v>327</c:v>
                </c:pt>
                <c:pt idx="78">
                  <c:v>324</c:v>
                </c:pt>
                <c:pt idx="79">
                  <c:v>321</c:v>
                </c:pt>
                <c:pt idx="80">
                  <c:v>318</c:v>
                </c:pt>
                <c:pt idx="81">
                  <c:v>315</c:v>
                </c:pt>
                <c:pt idx="82">
                  <c:v>312</c:v>
                </c:pt>
                <c:pt idx="83">
                  <c:v>309</c:v>
                </c:pt>
                <c:pt idx="84">
                  <c:v>306</c:v>
                </c:pt>
                <c:pt idx="85">
                  <c:v>303</c:v>
                </c:pt>
                <c:pt idx="86">
                  <c:v>300</c:v>
                </c:pt>
                <c:pt idx="87">
                  <c:v>297</c:v>
                </c:pt>
                <c:pt idx="88">
                  <c:v>294</c:v>
                </c:pt>
                <c:pt idx="89">
                  <c:v>291</c:v>
                </c:pt>
                <c:pt idx="90">
                  <c:v>288</c:v>
                </c:pt>
                <c:pt idx="91">
                  <c:v>285</c:v>
                </c:pt>
                <c:pt idx="92">
                  <c:v>282</c:v>
                </c:pt>
                <c:pt idx="93">
                  <c:v>279</c:v>
                </c:pt>
                <c:pt idx="94">
                  <c:v>276</c:v>
                </c:pt>
                <c:pt idx="95">
                  <c:v>273</c:v>
                </c:pt>
                <c:pt idx="96">
                  <c:v>270</c:v>
                </c:pt>
                <c:pt idx="97">
                  <c:v>267</c:v>
                </c:pt>
                <c:pt idx="98">
                  <c:v>264</c:v>
                </c:pt>
                <c:pt idx="99">
                  <c:v>261</c:v>
                </c:pt>
                <c:pt idx="100">
                  <c:v>258</c:v>
                </c:pt>
                <c:pt idx="101">
                  <c:v>255</c:v>
                </c:pt>
                <c:pt idx="102">
                  <c:v>252</c:v>
                </c:pt>
                <c:pt idx="103">
                  <c:v>249</c:v>
                </c:pt>
                <c:pt idx="104">
                  <c:v>246</c:v>
                </c:pt>
                <c:pt idx="105">
                  <c:v>243</c:v>
                </c:pt>
                <c:pt idx="106">
                  <c:v>240</c:v>
                </c:pt>
                <c:pt idx="107">
                  <c:v>237</c:v>
                </c:pt>
                <c:pt idx="108">
                  <c:v>234</c:v>
                </c:pt>
                <c:pt idx="109">
                  <c:v>231</c:v>
                </c:pt>
                <c:pt idx="110">
                  <c:v>228</c:v>
                </c:pt>
                <c:pt idx="111">
                  <c:v>225</c:v>
                </c:pt>
                <c:pt idx="112">
                  <c:v>222</c:v>
                </c:pt>
                <c:pt idx="113">
                  <c:v>219</c:v>
                </c:pt>
                <c:pt idx="114">
                  <c:v>216</c:v>
                </c:pt>
                <c:pt idx="115">
                  <c:v>213</c:v>
                </c:pt>
                <c:pt idx="116">
                  <c:v>210</c:v>
                </c:pt>
                <c:pt idx="117">
                  <c:v>207</c:v>
                </c:pt>
                <c:pt idx="118">
                  <c:v>204</c:v>
                </c:pt>
                <c:pt idx="119">
                  <c:v>201</c:v>
                </c:pt>
                <c:pt idx="120">
                  <c:v>198</c:v>
                </c:pt>
                <c:pt idx="121">
                  <c:v>195</c:v>
                </c:pt>
                <c:pt idx="122">
                  <c:v>192</c:v>
                </c:pt>
                <c:pt idx="123">
                  <c:v>189</c:v>
                </c:pt>
                <c:pt idx="124">
                  <c:v>186</c:v>
                </c:pt>
                <c:pt idx="125">
                  <c:v>183</c:v>
                </c:pt>
                <c:pt idx="126">
                  <c:v>180</c:v>
                </c:pt>
                <c:pt idx="127">
                  <c:v>177</c:v>
                </c:pt>
                <c:pt idx="128">
                  <c:v>174</c:v>
                </c:pt>
                <c:pt idx="129">
                  <c:v>171</c:v>
                </c:pt>
                <c:pt idx="130">
                  <c:v>168</c:v>
                </c:pt>
                <c:pt idx="131">
                  <c:v>165</c:v>
                </c:pt>
                <c:pt idx="132">
                  <c:v>162</c:v>
                </c:pt>
                <c:pt idx="133">
                  <c:v>159</c:v>
                </c:pt>
                <c:pt idx="134">
                  <c:v>156</c:v>
                </c:pt>
                <c:pt idx="135">
                  <c:v>153</c:v>
                </c:pt>
                <c:pt idx="136">
                  <c:v>150</c:v>
                </c:pt>
                <c:pt idx="137">
                  <c:v>147</c:v>
                </c:pt>
                <c:pt idx="138">
                  <c:v>144</c:v>
                </c:pt>
                <c:pt idx="139">
                  <c:v>141</c:v>
                </c:pt>
                <c:pt idx="140">
                  <c:v>138</c:v>
                </c:pt>
                <c:pt idx="141">
                  <c:v>135</c:v>
                </c:pt>
                <c:pt idx="142">
                  <c:v>132</c:v>
                </c:pt>
                <c:pt idx="143">
                  <c:v>129</c:v>
                </c:pt>
                <c:pt idx="144">
                  <c:v>126</c:v>
                </c:pt>
                <c:pt idx="145">
                  <c:v>123</c:v>
                </c:pt>
                <c:pt idx="146">
                  <c:v>120</c:v>
                </c:pt>
                <c:pt idx="147">
                  <c:v>117</c:v>
                </c:pt>
                <c:pt idx="148">
                  <c:v>114</c:v>
                </c:pt>
                <c:pt idx="149">
                  <c:v>111</c:v>
                </c:pt>
                <c:pt idx="150">
                  <c:v>108</c:v>
                </c:pt>
                <c:pt idx="151">
                  <c:v>105</c:v>
                </c:pt>
                <c:pt idx="152">
                  <c:v>102</c:v>
                </c:pt>
                <c:pt idx="153">
                  <c:v>99</c:v>
                </c:pt>
                <c:pt idx="154">
                  <c:v>96</c:v>
                </c:pt>
                <c:pt idx="155">
                  <c:v>93</c:v>
                </c:pt>
                <c:pt idx="156">
                  <c:v>90</c:v>
                </c:pt>
                <c:pt idx="157">
                  <c:v>87</c:v>
                </c:pt>
                <c:pt idx="158">
                  <c:v>84</c:v>
                </c:pt>
                <c:pt idx="159">
                  <c:v>81</c:v>
                </c:pt>
                <c:pt idx="160">
                  <c:v>78</c:v>
                </c:pt>
                <c:pt idx="161">
                  <c:v>75</c:v>
                </c:pt>
                <c:pt idx="162">
                  <c:v>72</c:v>
                </c:pt>
                <c:pt idx="163">
                  <c:v>69</c:v>
                </c:pt>
                <c:pt idx="164">
                  <c:v>66</c:v>
                </c:pt>
                <c:pt idx="165">
                  <c:v>63</c:v>
                </c:pt>
                <c:pt idx="166">
                  <c:v>60</c:v>
                </c:pt>
                <c:pt idx="167">
                  <c:v>57</c:v>
                </c:pt>
                <c:pt idx="168">
                  <c:v>54</c:v>
                </c:pt>
                <c:pt idx="169">
                  <c:v>51</c:v>
                </c:pt>
                <c:pt idx="170">
                  <c:v>48</c:v>
                </c:pt>
                <c:pt idx="171">
                  <c:v>45</c:v>
                </c:pt>
                <c:pt idx="172">
                  <c:v>42</c:v>
                </c:pt>
                <c:pt idx="173">
                  <c:v>39</c:v>
                </c:pt>
                <c:pt idx="174">
                  <c:v>36</c:v>
                </c:pt>
                <c:pt idx="175">
                  <c:v>33</c:v>
                </c:pt>
                <c:pt idx="176">
                  <c:v>30</c:v>
                </c:pt>
                <c:pt idx="177">
                  <c:v>27</c:v>
                </c:pt>
                <c:pt idx="178">
                  <c:v>24</c:v>
                </c:pt>
                <c:pt idx="179">
                  <c:v>21</c:v>
                </c:pt>
                <c:pt idx="180">
                  <c:v>18</c:v>
                </c:pt>
                <c:pt idx="181">
                  <c:v>15</c:v>
                </c:pt>
                <c:pt idx="182">
                  <c:v>12</c:v>
                </c:pt>
                <c:pt idx="183">
                  <c:v>9</c:v>
                </c:pt>
                <c:pt idx="184">
                  <c:v>6</c:v>
                </c:pt>
                <c:pt idx="185">
                  <c:v>3</c:v>
                </c:pt>
                <c:pt idx="186">
                  <c:v>0</c:v>
                </c:pt>
                <c:pt idx="187">
                  <c:v>-3</c:v>
                </c:pt>
                <c:pt idx="188">
                  <c:v>-6</c:v>
                </c:pt>
                <c:pt idx="189">
                  <c:v>-9</c:v>
                </c:pt>
                <c:pt idx="190">
                  <c:v>-12</c:v>
                </c:pt>
                <c:pt idx="191">
                  <c:v>-15</c:v>
                </c:pt>
                <c:pt idx="192">
                  <c:v>-18</c:v>
                </c:pt>
                <c:pt idx="193">
                  <c:v>-21</c:v>
                </c:pt>
                <c:pt idx="194">
                  <c:v>-24</c:v>
                </c:pt>
                <c:pt idx="195">
                  <c:v>-27</c:v>
                </c:pt>
                <c:pt idx="196">
                  <c:v>-30</c:v>
                </c:pt>
                <c:pt idx="197">
                  <c:v>-33</c:v>
                </c:pt>
                <c:pt idx="198">
                  <c:v>-36</c:v>
                </c:pt>
                <c:pt idx="199">
                  <c:v>-39</c:v>
                </c:pt>
                <c:pt idx="200">
                  <c:v>-42</c:v>
                </c:pt>
                <c:pt idx="201">
                  <c:v>-45</c:v>
                </c:pt>
                <c:pt idx="202">
                  <c:v>-48</c:v>
                </c:pt>
                <c:pt idx="203">
                  <c:v>-51</c:v>
                </c:pt>
                <c:pt idx="204">
                  <c:v>-54</c:v>
                </c:pt>
                <c:pt idx="205">
                  <c:v>-57</c:v>
                </c:pt>
                <c:pt idx="206">
                  <c:v>-60</c:v>
                </c:pt>
                <c:pt idx="207">
                  <c:v>-63</c:v>
                </c:pt>
                <c:pt idx="208">
                  <c:v>-66</c:v>
                </c:pt>
                <c:pt idx="209">
                  <c:v>-69</c:v>
                </c:pt>
                <c:pt idx="210">
                  <c:v>-72</c:v>
                </c:pt>
                <c:pt idx="211">
                  <c:v>-75</c:v>
                </c:pt>
                <c:pt idx="212">
                  <c:v>-78</c:v>
                </c:pt>
                <c:pt idx="213">
                  <c:v>-81</c:v>
                </c:pt>
                <c:pt idx="214">
                  <c:v>-84</c:v>
                </c:pt>
                <c:pt idx="215">
                  <c:v>-87</c:v>
                </c:pt>
                <c:pt idx="216">
                  <c:v>-90</c:v>
                </c:pt>
                <c:pt idx="217">
                  <c:v>-93</c:v>
                </c:pt>
                <c:pt idx="218">
                  <c:v>-96</c:v>
                </c:pt>
                <c:pt idx="219">
                  <c:v>-99</c:v>
                </c:pt>
                <c:pt idx="220">
                  <c:v>-102</c:v>
                </c:pt>
                <c:pt idx="221">
                  <c:v>-105</c:v>
                </c:pt>
                <c:pt idx="222">
                  <c:v>-108</c:v>
                </c:pt>
                <c:pt idx="223">
                  <c:v>-111</c:v>
                </c:pt>
                <c:pt idx="224">
                  <c:v>-114</c:v>
                </c:pt>
                <c:pt idx="225">
                  <c:v>-117</c:v>
                </c:pt>
                <c:pt idx="226">
                  <c:v>-120</c:v>
                </c:pt>
                <c:pt idx="227">
                  <c:v>-123</c:v>
                </c:pt>
                <c:pt idx="228">
                  <c:v>-126</c:v>
                </c:pt>
                <c:pt idx="229">
                  <c:v>-129</c:v>
                </c:pt>
                <c:pt idx="230">
                  <c:v>-132</c:v>
                </c:pt>
                <c:pt idx="231">
                  <c:v>-135</c:v>
                </c:pt>
                <c:pt idx="232">
                  <c:v>-138</c:v>
                </c:pt>
                <c:pt idx="233">
                  <c:v>-141</c:v>
                </c:pt>
                <c:pt idx="234">
                  <c:v>-144</c:v>
                </c:pt>
                <c:pt idx="235">
                  <c:v>-147</c:v>
                </c:pt>
                <c:pt idx="236">
                  <c:v>-150</c:v>
                </c:pt>
                <c:pt idx="237">
                  <c:v>-153</c:v>
                </c:pt>
                <c:pt idx="238">
                  <c:v>-156</c:v>
                </c:pt>
                <c:pt idx="239">
                  <c:v>-159</c:v>
                </c:pt>
                <c:pt idx="240">
                  <c:v>-162</c:v>
                </c:pt>
                <c:pt idx="241">
                  <c:v>-165</c:v>
                </c:pt>
                <c:pt idx="242">
                  <c:v>-168</c:v>
                </c:pt>
                <c:pt idx="243">
                  <c:v>-171</c:v>
                </c:pt>
                <c:pt idx="244">
                  <c:v>-174</c:v>
                </c:pt>
                <c:pt idx="245">
                  <c:v>-177</c:v>
                </c:pt>
                <c:pt idx="246">
                  <c:v>-180</c:v>
                </c:pt>
                <c:pt idx="247">
                  <c:v>-183</c:v>
                </c:pt>
                <c:pt idx="248">
                  <c:v>-186</c:v>
                </c:pt>
                <c:pt idx="249">
                  <c:v>-189</c:v>
                </c:pt>
                <c:pt idx="250">
                  <c:v>-192</c:v>
                </c:pt>
                <c:pt idx="251">
                  <c:v>-195</c:v>
                </c:pt>
                <c:pt idx="252">
                  <c:v>-198</c:v>
                </c:pt>
                <c:pt idx="253">
                  <c:v>-201</c:v>
                </c:pt>
                <c:pt idx="254">
                  <c:v>-204</c:v>
                </c:pt>
                <c:pt idx="255">
                  <c:v>-207</c:v>
                </c:pt>
                <c:pt idx="256">
                  <c:v>-210</c:v>
                </c:pt>
                <c:pt idx="257">
                  <c:v>-213</c:v>
                </c:pt>
                <c:pt idx="258">
                  <c:v>-216</c:v>
                </c:pt>
                <c:pt idx="259">
                  <c:v>-219</c:v>
                </c:pt>
                <c:pt idx="260">
                  <c:v>-222</c:v>
                </c:pt>
                <c:pt idx="261">
                  <c:v>-225</c:v>
                </c:pt>
                <c:pt idx="262">
                  <c:v>-228</c:v>
                </c:pt>
                <c:pt idx="263">
                  <c:v>-231</c:v>
                </c:pt>
                <c:pt idx="264">
                  <c:v>-234</c:v>
                </c:pt>
                <c:pt idx="265">
                  <c:v>-237</c:v>
                </c:pt>
                <c:pt idx="266">
                  <c:v>-240</c:v>
                </c:pt>
                <c:pt idx="267">
                  <c:v>-243</c:v>
                </c:pt>
                <c:pt idx="268">
                  <c:v>-246</c:v>
                </c:pt>
                <c:pt idx="269">
                  <c:v>-249</c:v>
                </c:pt>
                <c:pt idx="270">
                  <c:v>-252</c:v>
                </c:pt>
                <c:pt idx="271">
                  <c:v>-255</c:v>
                </c:pt>
                <c:pt idx="272">
                  <c:v>-258</c:v>
                </c:pt>
                <c:pt idx="273">
                  <c:v>-261</c:v>
                </c:pt>
                <c:pt idx="274">
                  <c:v>-264</c:v>
                </c:pt>
                <c:pt idx="275">
                  <c:v>-267</c:v>
                </c:pt>
                <c:pt idx="276">
                  <c:v>-270</c:v>
                </c:pt>
                <c:pt idx="277">
                  <c:v>-273</c:v>
                </c:pt>
                <c:pt idx="278">
                  <c:v>-276</c:v>
                </c:pt>
                <c:pt idx="279">
                  <c:v>-279</c:v>
                </c:pt>
                <c:pt idx="280">
                  <c:v>-282</c:v>
                </c:pt>
                <c:pt idx="281">
                  <c:v>-285</c:v>
                </c:pt>
                <c:pt idx="282">
                  <c:v>-288</c:v>
                </c:pt>
                <c:pt idx="283">
                  <c:v>-291</c:v>
                </c:pt>
                <c:pt idx="284">
                  <c:v>-294</c:v>
                </c:pt>
                <c:pt idx="285">
                  <c:v>-297</c:v>
                </c:pt>
                <c:pt idx="286">
                  <c:v>-300</c:v>
                </c:pt>
                <c:pt idx="287">
                  <c:v>-303</c:v>
                </c:pt>
                <c:pt idx="288">
                  <c:v>-306</c:v>
                </c:pt>
                <c:pt idx="289">
                  <c:v>-309</c:v>
                </c:pt>
                <c:pt idx="290">
                  <c:v>-312</c:v>
                </c:pt>
                <c:pt idx="291">
                  <c:v>-315</c:v>
                </c:pt>
                <c:pt idx="292">
                  <c:v>-318</c:v>
                </c:pt>
                <c:pt idx="293">
                  <c:v>-321</c:v>
                </c:pt>
                <c:pt idx="294">
                  <c:v>-324</c:v>
                </c:pt>
                <c:pt idx="295">
                  <c:v>-327</c:v>
                </c:pt>
                <c:pt idx="296">
                  <c:v>-330</c:v>
                </c:pt>
                <c:pt idx="297">
                  <c:v>-333</c:v>
                </c:pt>
                <c:pt idx="298">
                  <c:v>-336</c:v>
                </c:pt>
                <c:pt idx="299">
                  <c:v>-339</c:v>
                </c:pt>
                <c:pt idx="300">
                  <c:v>-342</c:v>
                </c:pt>
                <c:pt idx="301">
                  <c:v>-345</c:v>
                </c:pt>
                <c:pt idx="302">
                  <c:v>-348</c:v>
                </c:pt>
                <c:pt idx="303">
                  <c:v>-351</c:v>
                </c:pt>
                <c:pt idx="304">
                  <c:v>-354</c:v>
                </c:pt>
                <c:pt idx="305">
                  <c:v>-357</c:v>
                </c:pt>
                <c:pt idx="306">
                  <c:v>-360</c:v>
                </c:pt>
                <c:pt idx="307">
                  <c:v>-363</c:v>
                </c:pt>
                <c:pt idx="308">
                  <c:v>-366</c:v>
                </c:pt>
                <c:pt idx="309">
                  <c:v>-369</c:v>
                </c:pt>
                <c:pt idx="310">
                  <c:v>-372</c:v>
                </c:pt>
                <c:pt idx="311">
                  <c:v>-375</c:v>
                </c:pt>
                <c:pt idx="312">
                  <c:v>-378</c:v>
                </c:pt>
                <c:pt idx="313">
                  <c:v>-381</c:v>
                </c:pt>
                <c:pt idx="314">
                  <c:v>-384</c:v>
                </c:pt>
                <c:pt idx="315">
                  <c:v>-387</c:v>
                </c:pt>
                <c:pt idx="316">
                  <c:v>-390</c:v>
                </c:pt>
                <c:pt idx="317">
                  <c:v>-393</c:v>
                </c:pt>
                <c:pt idx="318">
                  <c:v>-396</c:v>
                </c:pt>
                <c:pt idx="319">
                  <c:v>-399</c:v>
                </c:pt>
                <c:pt idx="320">
                  <c:v>-402</c:v>
                </c:pt>
                <c:pt idx="321">
                  <c:v>-405</c:v>
                </c:pt>
                <c:pt idx="322">
                  <c:v>-408</c:v>
                </c:pt>
                <c:pt idx="323">
                  <c:v>-411</c:v>
                </c:pt>
                <c:pt idx="324">
                  <c:v>-414</c:v>
                </c:pt>
                <c:pt idx="325">
                  <c:v>-417</c:v>
                </c:pt>
                <c:pt idx="326">
                  <c:v>-420</c:v>
                </c:pt>
                <c:pt idx="327">
                  <c:v>-423</c:v>
                </c:pt>
                <c:pt idx="328">
                  <c:v>-426</c:v>
                </c:pt>
                <c:pt idx="329">
                  <c:v>-429</c:v>
                </c:pt>
                <c:pt idx="330">
                  <c:v>-432</c:v>
                </c:pt>
                <c:pt idx="331">
                  <c:v>-435</c:v>
                </c:pt>
                <c:pt idx="332">
                  <c:v>-438</c:v>
                </c:pt>
                <c:pt idx="333">
                  <c:v>-441</c:v>
                </c:pt>
                <c:pt idx="334">
                  <c:v>-444</c:v>
                </c:pt>
                <c:pt idx="335">
                  <c:v>-447</c:v>
                </c:pt>
                <c:pt idx="336">
                  <c:v>-450</c:v>
                </c:pt>
                <c:pt idx="337">
                  <c:v>-453</c:v>
                </c:pt>
                <c:pt idx="338">
                  <c:v>-456</c:v>
                </c:pt>
                <c:pt idx="339">
                  <c:v>-459</c:v>
                </c:pt>
                <c:pt idx="340">
                  <c:v>-462</c:v>
                </c:pt>
                <c:pt idx="341">
                  <c:v>-465</c:v>
                </c:pt>
                <c:pt idx="342">
                  <c:v>-468</c:v>
                </c:pt>
                <c:pt idx="343">
                  <c:v>-471</c:v>
                </c:pt>
                <c:pt idx="344">
                  <c:v>-474</c:v>
                </c:pt>
                <c:pt idx="345">
                  <c:v>-477</c:v>
                </c:pt>
                <c:pt idx="346">
                  <c:v>-480</c:v>
                </c:pt>
                <c:pt idx="347">
                  <c:v>-483</c:v>
                </c:pt>
                <c:pt idx="348">
                  <c:v>-486</c:v>
                </c:pt>
                <c:pt idx="349">
                  <c:v>-489</c:v>
                </c:pt>
                <c:pt idx="350">
                  <c:v>-492</c:v>
                </c:pt>
                <c:pt idx="351">
                  <c:v>-495</c:v>
                </c:pt>
                <c:pt idx="352">
                  <c:v>-498</c:v>
                </c:pt>
                <c:pt idx="353">
                  <c:v>-501</c:v>
                </c:pt>
                <c:pt idx="354">
                  <c:v>-504</c:v>
                </c:pt>
                <c:pt idx="355">
                  <c:v>-507</c:v>
                </c:pt>
                <c:pt idx="356">
                  <c:v>-510</c:v>
                </c:pt>
                <c:pt idx="357">
                  <c:v>-513</c:v>
                </c:pt>
                <c:pt idx="358">
                  <c:v>-516</c:v>
                </c:pt>
                <c:pt idx="359">
                  <c:v>-519</c:v>
                </c:pt>
                <c:pt idx="360">
                  <c:v>-522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7B4-42BD-B334-F7252356A169}"/>
            </c:ext>
          </c:extLst>
        </c:ser>
        <c:ser>
          <c:idx val="1"/>
          <c:order val="1"/>
          <c:tx>
            <c:v>Droite 2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'Droite Euclidienne'!$R$5:$R$365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 Euclidienne'!$T$5:$T$365</c:f>
              <c:numCache>
                <c:formatCode>General</c:formatCode>
                <c:ptCount val="361"/>
                <c:pt idx="0">
                  <c:v>-43.25</c:v>
                </c:pt>
                <c:pt idx="1">
                  <c:v>-43</c:v>
                </c:pt>
                <c:pt idx="2">
                  <c:v>-42.75</c:v>
                </c:pt>
                <c:pt idx="3">
                  <c:v>-42.5</c:v>
                </c:pt>
                <c:pt idx="4">
                  <c:v>-42.25</c:v>
                </c:pt>
                <c:pt idx="5">
                  <c:v>-42</c:v>
                </c:pt>
                <c:pt idx="6">
                  <c:v>-41.75</c:v>
                </c:pt>
                <c:pt idx="7">
                  <c:v>-41.5</c:v>
                </c:pt>
                <c:pt idx="8">
                  <c:v>-41.25</c:v>
                </c:pt>
                <c:pt idx="9">
                  <c:v>-41</c:v>
                </c:pt>
                <c:pt idx="10">
                  <c:v>-40.75</c:v>
                </c:pt>
                <c:pt idx="11">
                  <c:v>-40.5</c:v>
                </c:pt>
                <c:pt idx="12">
                  <c:v>-40.25</c:v>
                </c:pt>
                <c:pt idx="13">
                  <c:v>-40</c:v>
                </c:pt>
                <c:pt idx="14">
                  <c:v>-39.75</c:v>
                </c:pt>
                <c:pt idx="15">
                  <c:v>-39.5</c:v>
                </c:pt>
                <c:pt idx="16">
                  <c:v>-39.25</c:v>
                </c:pt>
                <c:pt idx="17">
                  <c:v>-39</c:v>
                </c:pt>
                <c:pt idx="18">
                  <c:v>-38.75</c:v>
                </c:pt>
                <c:pt idx="19">
                  <c:v>-38.5</c:v>
                </c:pt>
                <c:pt idx="20">
                  <c:v>-38.25</c:v>
                </c:pt>
                <c:pt idx="21">
                  <c:v>-38</c:v>
                </c:pt>
                <c:pt idx="22">
                  <c:v>-37.75</c:v>
                </c:pt>
                <c:pt idx="23">
                  <c:v>-37.5</c:v>
                </c:pt>
                <c:pt idx="24">
                  <c:v>-37.25</c:v>
                </c:pt>
                <c:pt idx="25">
                  <c:v>-37</c:v>
                </c:pt>
                <c:pt idx="26">
                  <c:v>-36.75</c:v>
                </c:pt>
                <c:pt idx="27">
                  <c:v>-36.5</c:v>
                </c:pt>
                <c:pt idx="28">
                  <c:v>-36.25</c:v>
                </c:pt>
                <c:pt idx="29">
                  <c:v>-36</c:v>
                </c:pt>
                <c:pt idx="30">
                  <c:v>-35.75</c:v>
                </c:pt>
                <c:pt idx="31">
                  <c:v>-35.5</c:v>
                </c:pt>
                <c:pt idx="32">
                  <c:v>-35.25</c:v>
                </c:pt>
                <c:pt idx="33">
                  <c:v>-35</c:v>
                </c:pt>
                <c:pt idx="34">
                  <c:v>-34.75</c:v>
                </c:pt>
                <c:pt idx="35">
                  <c:v>-34.5</c:v>
                </c:pt>
                <c:pt idx="36">
                  <c:v>-34.25</c:v>
                </c:pt>
                <c:pt idx="37">
                  <c:v>-34</c:v>
                </c:pt>
                <c:pt idx="38">
                  <c:v>-33.75</c:v>
                </c:pt>
                <c:pt idx="39">
                  <c:v>-33.5</c:v>
                </c:pt>
                <c:pt idx="40">
                  <c:v>-33.25</c:v>
                </c:pt>
                <c:pt idx="41">
                  <c:v>-33</c:v>
                </c:pt>
                <c:pt idx="42">
                  <c:v>-32.75</c:v>
                </c:pt>
                <c:pt idx="43">
                  <c:v>-32.5</c:v>
                </c:pt>
                <c:pt idx="44">
                  <c:v>-32.25</c:v>
                </c:pt>
                <c:pt idx="45">
                  <c:v>-32</c:v>
                </c:pt>
                <c:pt idx="46">
                  <c:v>-31.75</c:v>
                </c:pt>
                <c:pt idx="47">
                  <c:v>-31.5</c:v>
                </c:pt>
                <c:pt idx="48">
                  <c:v>-31.25</c:v>
                </c:pt>
                <c:pt idx="49">
                  <c:v>-31</c:v>
                </c:pt>
                <c:pt idx="50">
                  <c:v>-30.75</c:v>
                </c:pt>
                <c:pt idx="51">
                  <c:v>-30.5</c:v>
                </c:pt>
                <c:pt idx="52">
                  <c:v>-30.25</c:v>
                </c:pt>
                <c:pt idx="53">
                  <c:v>-30</c:v>
                </c:pt>
                <c:pt idx="54">
                  <c:v>-29.75</c:v>
                </c:pt>
                <c:pt idx="55">
                  <c:v>-29.5</c:v>
                </c:pt>
                <c:pt idx="56">
                  <c:v>-29.25</c:v>
                </c:pt>
                <c:pt idx="57">
                  <c:v>-29</c:v>
                </c:pt>
                <c:pt idx="58">
                  <c:v>-28.75</c:v>
                </c:pt>
                <c:pt idx="59">
                  <c:v>-28.5</c:v>
                </c:pt>
                <c:pt idx="60">
                  <c:v>-28.25</c:v>
                </c:pt>
                <c:pt idx="61">
                  <c:v>-28</c:v>
                </c:pt>
                <c:pt idx="62">
                  <c:v>-27.75</c:v>
                </c:pt>
                <c:pt idx="63">
                  <c:v>-27.5</c:v>
                </c:pt>
                <c:pt idx="64">
                  <c:v>-27.25</c:v>
                </c:pt>
                <c:pt idx="65">
                  <c:v>-27</c:v>
                </c:pt>
                <c:pt idx="66">
                  <c:v>-26.75</c:v>
                </c:pt>
                <c:pt idx="67">
                  <c:v>-26.5</c:v>
                </c:pt>
                <c:pt idx="68">
                  <c:v>-26.25</c:v>
                </c:pt>
                <c:pt idx="69">
                  <c:v>-26</c:v>
                </c:pt>
                <c:pt idx="70">
                  <c:v>-25.75</c:v>
                </c:pt>
                <c:pt idx="71">
                  <c:v>-25.5</c:v>
                </c:pt>
                <c:pt idx="72">
                  <c:v>-25.25</c:v>
                </c:pt>
                <c:pt idx="73">
                  <c:v>-25</c:v>
                </c:pt>
                <c:pt idx="74">
                  <c:v>-24.75</c:v>
                </c:pt>
                <c:pt idx="75">
                  <c:v>-24.5</c:v>
                </c:pt>
                <c:pt idx="76">
                  <c:v>-24.25</c:v>
                </c:pt>
                <c:pt idx="77">
                  <c:v>-24</c:v>
                </c:pt>
                <c:pt idx="78">
                  <c:v>-23.75</c:v>
                </c:pt>
                <c:pt idx="79">
                  <c:v>-23.5</c:v>
                </c:pt>
                <c:pt idx="80">
                  <c:v>-23.25</c:v>
                </c:pt>
                <c:pt idx="81">
                  <c:v>-23</c:v>
                </c:pt>
                <c:pt idx="82">
                  <c:v>-22.75</c:v>
                </c:pt>
                <c:pt idx="83">
                  <c:v>-22.5</c:v>
                </c:pt>
                <c:pt idx="84">
                  <c:v>-22.25</c:v>
                </c:pt>
                <c:pt idx="85">
                  <c:v>-22</c:v>
                </c:pt>
                <c:pt idx="86">
                  <c:v>-21.75</c:v>
                </c:pt>
                <c:pt idx="87">
                  <c:v>-21.5</c:v>
                </c:pt>
                <c:pt idx="88">
                  <c:v>-21.25</c:v>
                </c:pt>
                <c:pt idx="89">
                  <c:v>-21</c:v>
                </c:pt>
                <c:pt idx="90">
                  <c:v>-20.75</c:v>
                </c:pt>
                <c:pt idx="91">
                  <c:v>-20.5</c:v>
                </c:pt>
                <c:pt idx="92">
                  <c:v>-20.25</c:v>
                </c:pt>
                <c:pt idx="93">
                  <c:v>-20</c:v>
                </c:pt>
                <c:pt idx="94">
                  <c:v>-19.75</c:v>
                </c:pt>
                <c:pt idx="95">
                  <c:v>-19.5</c:v>
                </c:pt>
                <c:pt idx="96">
                  <c:v>-19.25</c:v>
                </c:pt>
                <c:pt idx="97">
                  <c:v>-19</c:v>
                </c:pt>
                <c:pt idx="98">
                  <c:v>-18.75</c:v>
                </c:pt>
                <c:pt idx="99">
                  <c:v>-18.5</c:v>
                </c:pt>
                <c:pt idx="100">
                  <c:v>-18.25</c:v>
                </c:pt>
                <c:pt idx="101">
                  <c:v>-18</c:v>
                </c:pt>
                <c:pt idx="102">
                  <c:v>-17.75</c:v>
                </c:pt>
                <c:pt idx="103">
                  <c:v>-17.5</c:v>
                </c:pt>
                <c:pt idx="104">
                  <c:v>-17.25</c:v>
                </c:pt>
                <c:pt idx="105">
                  <c:v>-17</c:v>
                </c:pt>
                <c:pt idx="106">
                  <c:v>-16.75</c:v>
                </c:pt>
                <c:pt idx="107">
                  <c:v>-16.5</c:v>
                </c:pt>
                <c:pt idx="108">
                  <c:v>-16.25</c:v>
                </c:pt>
                <c:pt idx="109">
                  <c:v>-16</c:v>
                </c:pt>
                <c:pt idx="110">
                  <c:v>-15.75</c:v>
                </c:pt>
                <c:pt idx="111">
                  <c:v>-15.5</c:v>
                </c:pt>
                <c:pt idx="112">
                  <c:v>-15.25</c:v>
                </c:pt>
                <c:pt idx="113">
                  <c:v>-15</c:v>
                </c:pt>
                <c:pt idx="114">
                  <c:v>-14.75</c:v>
                </c:pt>
                <c:pt idx="115">
                  <c:v>-14.5</c:v>
                </c:pt>
                <c:pt idx="116">
                  <c:v>-14.25</c:v>
                </c:pt>
                <c:pt idx="117">
                  <c:v>-14</c:v>
                </c:pt>
                <c:pt idx="118">
                  <c:v>-13.75</c:v>
                </c:pt>
                <c:pt idx="119">
                  <c:v>-13.5</c:v>
                </c:pt>
                <c:pt idx="120">
                  <c:v>-13.25</c:v>
                </c:pt>
                <c:pt idx="121">
                  <c:v>-13</c:v>
                </c:pt>
                <c:pt idx="122">
                  <c:v>-12.75</c:v>
                </c:pt>
                <c:pt idx="123">
                  <c:v>-12.5</c:v>
                </c:pt>
                <c:pt idx="124">
                  <c:v>-12.25</c:v>
                </c:pt>
                <c:pt idx="125">
                  <c:v>-12</c:v>
                </c:pt>
                <c:pt idx="126">
                  <c:v>-11.75</c:v>
                </c:pt>
                <c:pt idx="127">
                  <c:v>-11.5</c:v>
                </c:pt>
                <c:pt idx="128">
                  <c:v>-11.25</c:v>
                </c:pt>
                <c:pt idx="129">
                  <c:v>-11</c:v>
                </c:pt>
                <c:pt idx="130">
                  <c:v>-10.75</c:v>
                </c:pt>
                <c:pt idx="131">
                  <c:v>-10.5</c:v>
                </c:pt>
                <c:pt idx="132">
                  <c:v>-10.25</c:v>
                </c:pt>
                <c:pt idx="133">
                  <c:v>-10</c:v>
                </c:pt>
                <c:pt idx="134">
                  <c:v>-9.75</c:v>
                </c:pt>
                <c:pt idx="135">
                  <c:v>-9.5</c:v>
                </c:pt>
                <c:pt idx="136">
                  <c:v>-9.25</c:v>
                </c:pt>
                <c:pt idx="137">
                  <c:v>-9</c:v>
                </c:pt>
                <c:pt idx="138">
                  <c:v>-8.75</c:v>
                </c:pt>
                <c:pt idx="139">
                  <c:v>-8.5</c:v>
                </c:pt>
                <c:pt idx="140">
                  <c:v>-8.25</c:v>
                </c:pt>
                <c:pt idx="141">
                  <c:v>-8</c:v>
                </c:pt>
                <c:pt idx="142">
                  <c:v>-7.75</c:v>
                </c:pt>
                <c:pt idx="143">
                  <c:v>-7.5</c:v>
                </c:pt>
                <c:pt idx="144">
                  <c:v>-7.25</c:v>
                </c:pt>
                <c:pt idx="145">
                  <c:v>-7</c:v>
                </c:pt>
                <c:pt idx="146">
                  <c:v>-6.75</c:v>
                </c:pt>
                <c:pt idx="147">
                  <c:v>-6.5</c:v>
                </c:pt>
                <c:pt idx="148">
                  <c:v>-6.25</c:v>
                </c:pt>
                <c:pt idx="149">
                  <c:v>-6</c:v>
                </c:pt>
                <c:pt idx="150">
                  <c:v>-5.75</c:v>
                </c:pt>
                <c:pt idx="151">
                  <c:v>-5.5</c:v>
                </c:pt>
                <c:pt idx="152">
                  <c:v>-5.25</c:v>
                </c:pt>
                <c:pt idx="153">
                  <c:v>-5</c:v>
                </c:pt>
                <c:pt idx="154">
                  <c:v>-4.75</c:v>
                </c:pt>
                <c:pt idx="155">
                  <c:v>-4.5</c:v>
                </c:pt>
                <c:pt idx="156">
                  <c:v>-4.25</c:v>
                </c:pt>
                <c:pt idx="157">
                  <c:v>-4</c:v>
                </c:pt>
                <c:pt idx="158">
                  <c:v>-3.75</c:v>
                </c:pt>
                <c:pt idx="159">
                  <c:v>-3.5</c:v>
                </c:pt>
                <c:pt idx="160">
                  <c:v>-3.25</c:v>
                </c:pt>
                <c:pt idx="161">
                  <c:v>-3</c:v>
                </c:pt>
                <c:pt idx="162">
                  <c:v>-2.75</c:v>
                </c:pt>
                <c:pt idx="163">
                  <c:v>-2.5</c:v>
                </c:pt>
                <c:pt idx="164">
                  <c:v>-2.25</c:v>
                </c:pt>
                <c:pt idx="165">
                  <c:v>-2</c:v>
                </c:pt>
                <c:pt idx="166">
                  <c:v>-1.75</c:v>
                </c:pt>
                <c:pt idx="167">
                  <c:v>-1.5</c:v>
                </c:pt>
                <c:pt idx="168">
                  <c:v>-1.25</c:v>
                </c:pt>
                <c:pt idx="169">
                  <c:v>-1</c:v>
                </c:pt>
                <c:pt idx="170">
                  <c:v>-0.75</c:v>
                </c:pt>
                <c:pt idx="171">
                  <c:v>-0.5</c:v>
                </c:pt>
                <c:pt idx="172">
                  <c:v>-0.25</c:v>
                </c:pt>
                <c:pt idx="173">
                  <c:v>0</c:v>
                </c:pt>
                <c:pt idx="174">
                  <c:v>0.25</c:v>
                </c:pt>
                <c:pt idx="175">
                  <c:v>0.5</c:v>
                </c:pt>
                <c:pt idx="176">
                  <c:v>0.75</c:v>
                </c:pt>
                <c:pt idx="177">
                  <c:v>1</c:v>
                </c:pt>
                <c:pt idx="178">
                  <c:v>1.25</c:v>
                </c:pt>
                <c:pt idx="179">
                  <c:v>1.5</c:v>
                </c:pt>
                <c:pt idx="180">
                  <c:v>1.75</c:v>
                </c:pt>
                <c:pt idx="181">
                  <c:v>2</c:v>
                </c:pt>
                <c:pt idx="182">
                  <c:v>2.25</c:v>
                </c:pt>
                <c:pt idx="183">
                  <c:v>2.5</c:v>
                </c:pt>
                <c:pt idx="184">
                  <c:v>2.75</c:v>
                </c:pt>
                <c:pt idx="185">
                  <c:v>3</c:v>
                </c:pt>
                <c:pt idx="186">
                  <c:v>3.25</c:v>
                </c:pt>
                <c:pt idx="187">
                  <c:v>3.5</c:v>
                </c:pt>
                <c:pt idx="188">
                  <c:v>3.75</c:v>
                </c:pt>
                <c:pt idx="189">
                  <c:v>4</c:v>
                </c:pt>
                <c:pt idx="190">
                  <c:v>4.25</c:v>
                </c:pt>
                <c:pt idx="191">
                  <c:v>4.5</c:v>
                </c:pt>
                <c:pt idx="192">
                  <c:v>4.75</c:v>
                </c:pt>
                <c:pt idx="193">
                  <c:v>5</c:v>
                </c:pt>
                <c:pt idx="194">
                  <c:v>5.25</c:v>
                </c:pt>
                <c:pt idx="195">
                  <c:v>5.5</c:v>
                </c:pt>
                <c:pt idx="196">
                  <c:v>5.75</c:v>
                </c:pt>
                <c:pt idx="197">
                  <c:v>6</c:v>
                </c:pt>
                <c:pt idx="198">
                  <c:v>6.25</c:v>
                </c:pt>
                <c:pt idx="199">
                  <c:v>6.5</c:v>
                </c:pt>
                <c:pt idx="200">
                  <c:v>6.75</c:v>
                </c:pt>
                <c:pt idx="201">
                  <c:v>7</c:v>
                </c:pt>
                <c:pt idx="202">
                  <c:v>7.25</c:v>
                </c:pt>
                <c:pt idx="203">
                  <c:v>7.5</c:v>
                </c:pt>
                <c:pt idx="204">
                  <c:v>7.75</c:v>
                </c:pt>
                <c:pt idx="205">
                  <c:v>8</c:v>
                </c:pt>
                <c:pt idx="206">
                  <c:v>8.25</c:v>
                </c:pt>
                <c:pt idx="207">
                  <c:v>8.5</c:v>
                </c:pt>
                <c:pt idx="208">
                  <c:v>8.75</c:v>
                </c:pt>
                <c:pt idx="209">
                  <c:v>9</c:v>
                </c:pt>
                <c:pt idx="210">
                  <c:v>9.25</c:v>
                </c:pt>
                <c:pt idx="211">
                  <c:v>9.5</c:v>
                </c:pt>
                <c:pt idx="212">
                  <c:v>9.75</c:v>
                </c:pt>
                <c:pt idx="213">
                  <c:v>10</c:v>
                </c:pt>
                <c:pt idx="214">
                  <c:v>10.25</c:v>
                </c:pt>
                <c:pt idx="215">
                  <c:v>10.5</c:v>
                </c:pt>
                <c:pt idx="216">
                  <c:v>10.75</c:v>
                </c:pt>
                <c:pt idx="217">
                  <c:v>11</c:v>
                </c:pt>
                <c:pt idx="218">
                  <c:v>11.25</c:v>
                </c:pt>
                <c:pt idx="219">
                  <c:v>11.5</c:v>
                </c:pt>
                <c:pt idx="220">
                  <c:v>11.75</c:v>
                </c:pt>
                <c:pt idx="221">
                  <c:v>12</c:v>
                </c:pt>
                <c:pt idx="222">
                  <c:v>12.25</c:v>
                </c:pt>
                <c:pt idx="223">
                  <c:v>12.5</c:v>
                </c:pt>
                <c:pt idx="224">
                  <c:v>12.75</c:v>
                </c:pt>
                <c:pt idx="225">
                  <c:v>13</c:v>
                </c:pt>
                <c:pt idx="226">
                  <c:v>13.25</c:v>
                </c:pt>
                <c:pt idx="227">
                  <c:v>13.5</c:v>
                </c:pt>
                <c:pt idx="228">
                  <c:v>13.75</c:v>
                </c:pt>
                <c:pt idx="229">
                  <c:v>14</c:v>
                </c:pt>
                <c:pt idx="230">
                  <c:v>14.25</c:v>
                </c:pt>
                <c:pt idx="231">
                  <c:v>14.5</c:v>
                </c:pt>
                <c:pt idx="232">
                  <c:v>14.75</c:v>
                </c:pt>
                <c:pt idx="233">
                  <c:v>15</c:v>
                </c:pt>
                <c:pt idx="234">
                  <c:v>15.25</c:v>
                </c:pt>
                <c:pt idx="235">
                  <c:v>15.5</c:v>
                </c:pt>
                <c:pt idx="236">
                  <c:v>15.75</c:v>
                </c:pt>
                <c:pt idx="237">
                  <c:v>16</c:v>
                </c:pt>
                <c:pt idx="238">
                  <c:v>16.25</c:v>
                </c:pt>
                <c:pt idx="239">
                  <c:v>16.5</c:v>
                </c:pt>
                <c:pt idx="240">
                  <c:v>16.75</c:v>
                </c:pt>
                <c:pt idx="241">
                  <c:v>17</c:v>
                </c:pt>
                <c:pt idx="242">
                  <c:v>17.25</c:v>
                </c:pt>
                <c:pt idx="243">
                  <c:v>17.5</c:v>
                </c:pt>
                <c:pt idx="244">
                  <c:v>17.75</c:v>
                </c:pt>
                <c:pt idx="245">
                  <c:v>18</c:v>
                </c:pt>
                <c:pt idx="246">
                  <c:v>18.25</c:v>
                </c:pt>
                <c:pt idx="247">
                  <c:v>18.5</c:v>
                </c:pt>
                <c:pt idx="248">
                  <c:v>18.75</c:v>
                </c:pt>
                <c:pt idx="249">
                  <c:v>19</c:v>
                </c:pt>
                <c:pt idx="250">
                  <c:v>19.25</c:v>
                </c:pt>
                <c:pt idx="251">
                  <c:v>19.5</c:v>
                </c:pt>
                <c:pt idx="252">
                  <c:v>19.75</c:v>
                </c:pt>
                <c:pt idx="253">
                  <c:v>20</c:v>
                </c:pt>
                <c:pt idx="254">
                  <c:v>20.25</c:v>
                </c:pt>
                <c:pt idx="255">
                  <c:v>20.5</c:v>
                </c:pt>
                <c:pt idx="256">
                  <c:v>20.75</c:v>
                </c:pt>
                <c:pt idx="257">
                  <c:v>21</c:v>
                </c:pt>
                <c:pt idx="258">
                  <c:v>21.25</c:v>
                </c:pt>
                <c:pt idx="259">
                  <c:v>21.5</c:v>
                </c:pt>
                <c:pt idx="260">
                  <c:v>21.75</c:v>
                </c:pt>
                <c:pt idx="261">
                  <c:v>22</c:v>
                </c:pt>
                <c:pt idx="262">
                  <c:v>22.25</c:v>
                </c:pt>
                <c:pt idx="263">
                  <c:v>22.5</c:v>
                </c:pt>
                <c:pt idx="264">
                  <c:v>22.75</c:v>
                </c:pt>
                <c:pt idx="265">
                  <c:v>23</c:v>
                </c:pt>
                <c:pt idx="266">
                  <c:v>23.25</c:v>
                </c:pt>
                <c:pt idx="267">
                  <c:v>23.5</c:v>
                </c:pt>
                <c:pt idx="268">
                  <c:v>23.75</c:v>
                </c:pt>
                <c:pt idx="269">
                  <c:v>24</c:v>
                </c:pt>
                <c:pt idx="270">
                  <c:v>24.25</c:v>
                </c:pt>
                <c:pt idx="271">
                  <c:v>24.5</c:v>
                </c:pt>
                <c:pt idx="272">
                  <c:v>24.75</c:v>
                </c:pt>
                <c:pt idx="273">
                  <c:v>25</c:v>
                </c:pt>
                <c:pt idx="274">
                  <c:v>25.25</c:v>
                </c:pt>
                <c:pt idx="275">
                  <c:v>25.5</c:v>
                </c:pt>
                <c:pt idx="276">
                  <c:v>25.75</c:v>
                </c:pt>
                <c:pt idx="277">
                  <c:v>26</c:v>
                </c:pt>
                <c:pt idx="278">
                  <c:v>26.25</c:v>
                </c:pt>
                <c:pt idx="279">
                  <c:v>26.5</c:v>
                </c:pt>
                <c:pt idx="280">
                  <c:v>26.75</c:v>
                </c:pt>
                <c:pt idx="281">
                  <c:v>27</c:v>
                </c:pt>
                <c:pt idx="282">
                  <c:v>27.25</c:v>
                </c:pt>
                <c:pt idx="283">
                  <c:v>27.5</c:v>
                </c:pt>
                <c:pt idx="284">
                  <c:v>27.75</c:v>
                </c:pt>
                <c:pt idx="285">
                  <c:v>28</c:v>
                </c:pt>
                <c:pt idx="286">
                  <c:v>28.25</c:v>
                </c:pt>
                <c:pt idx="287">
                  <c:v>28.5</c:v>
                </c:pt>
                <c:pt idx="288">
                  <c:v>28.75</c:v>
                </c:pt>
                <c:pt idx="289">
                  <c:v>29</c:v>
                </c:pt>
                <c:pt idx="290">
                  <c:v>29.25</c:v>
                </c:pt>
                <c:pt idx="291">
                  <c:v>29.5</c:v>
                </c:pt>
                <c:pt idx="292">
                  <c:v>29.75</c:v>
                </c:pt>
                <c:pt idx="293">
                  <c:v>30</c:v>
                </c:pt>
                <c:pt idx="294">
                  <c:v>30.25</c:v>
                </c:pt>
                <c:pt idx="295">
                  <c:v>30.5</c:v>
                </c:pt>
                <c:pt idx="296">
                  <c:v>30.75</c:v>
                </c:pt>
                <c:pt idx="297">
                  <c:v>31</c:v>
                </c:pt>
                <c:pt idx="298">
                  <c:v>31.25</c:v>
                </c:pt>
                <c:pt idx="299">
                  <c:v>31.5</c:v>
                </c:pt>
                <c:pt idx="300">
                  <c:v>31.75</c:v>
                </c:pt>
                <c:pt idx="301">
                  <c:v>32</c:v>
                </c:pt>
                <c:pt idx="302">
                  <c:v>32.25</c:v>
                </c:pt>
                <c:pt idx="303">
                  <c:v>32.5</c:v>
                </c:pt>
                <c:pt idx="304">
                  <c:v>32.75</c:v>
                </c:pt>
                <c:pt idx="305">
                  <c:v>33</c:v>
                </c:pt>
                <c:pt idx="306">
                  <c:v>33.25</c:v>
                </c:pt>
                <c:pt idx="307">
                  <c:v>33.5</c:v>
                </c:pt>
                <c:pt idx="308">
                  <c:v>33.75</c:v>
                </c:pt>
                <c:pt idx="309">
                  <c:v>34</c:v>
                </c:pt>
                <c:pt idx="310">
                  <c:v>34.25</c:v>
                </c:pt>
                <c:pt idx="311">
                  <c:v>34.5</c:v>
                </c:pt>
                <c:pt idx="312">
                  <c:v>34.75</c:v>
                </c:pt>
                <c:pt idx="313">
                  <c:v>35</c:v>
                </c:pt>
                <c:pt idx="314">
                  <c:v>35.25</c:v>
                </c:pt>
                <c:pt idx="315">
                  <c:v>35.5</c:v>
                </c:pt>
                <c:pt idx="316">
                  <c:v>35.75</c:v>
                </c:pt>
                <c:pt idx="317">
                  <c:v>36</c:v>
                </c:pt>
                <c:pt idx="318">
                  <c:v>36.25</c:v>
                </c:pt>
                <c:pt idx="319">
                  <c:v>36.5</c:v>
                </c:pt>
                <c:pt idx="320">
                  <c:v>36.75</c:v>
                </c:pt>
                <c:pt idx="321">
                  <c:v>37</c:v>
                </c:pt>
                <c:pt idx="322">
                  <c:v>37.25</c:v>
                </c:pt>
                <c:pt idx="323">
                  <c:v>37.5</c:v>
                </c:pt>
                <c:pt idx="324">
                  <c:v>37.75</c:v>
                </c:pt>
                <c:pt idx="325">
                  <c:v>38</c:v>
                </c:pt>
                <c:pt idx="326">
                  <c:v>38.25</c:v>
                </c:pt>
                <c:pt idx="327">
                  <c:v>38.5</c:v>
                </c:pt>
                <c:pt idx="328">
                  <c:v>38.75</c:v>
                </c:pt>
                <c:pt idx="329">
                  <c:v>39</c:v>
                </c:pt>
                <c:pt idx="330">
                  <c:v>39.25</c:v>
                </c:pt>
                <c:pt idx="331">
                  <c:v>39.5</c:v>
                </c:pt>
                <c:pt idx="332">
                  <c:v>39.75</c:v>
                </c:pt>
                <c:pt idx="333">
                  <c:v>40</c:v>
                </c:pt>
                <c:pt idx="334">
                  <c:v>40.25</c:v>
                </c:pt>
                <c:pt idx="335">
                  <c:v>40.5</c:v>
                </c:pt>
                <c:pt idx="336">
                  <c:v>40.75</c:v>
                </c:pt>
                <c:pt idx="337">
                  <c:v>41</c:v>
                </c:pt>
                <c:pt idx="338">
                  <c:v>41.25</c:v>
                </c:pt>
                <c:pt idx="339">
                  <c:v>41.5</c:v>
                </c:pt>
                <c:pt idx="340">
                  <c:v>41.75</c:v>
                </c:pt>
                <c:pt idx="341">
                  <c:v>42</c:v>
                </c:pt>
                <c:pt idx="342">
                  <c:v>42.25</c:v>
                </c:pt>
                <c:pt idx="343">
                  <c:v>42.5</c:v>
                </c:pt>
                <c:pt idx="344">
                  <c:v>42.75</c:v>
                </c:pt>
                <c:pt idx="345">
                  <c:v>43</c:v>
                </c:pt>
                <c:pt idx="346">
                  <c:v>43.25</c:v>
                </c:pt>
                <c:pt idx="347">
                  <c:v>43.5</c:v>
                </c:pt>
                <c:pt idx="348">
                  <c:v>43.75</c:v>
                </c:pt>
                <c:pt idx="349">
                  <c:v>44</c:v>
                </c:pt>
                <c:pt idx="350">
                  <c:v>44.25</c:v>
                </c:pt>
                <c:pt idx="351">
                  <c:v>44.5</c:v>
                </c:pt>
                <c:pt idx="352">
                  <c:v>44.75</c:v>
                </c:pt>
                <c:pt idx="353">
                  <c:v>45</c:v>
                </c:pt>
                <c:pt idx="354">
                  <c:v>45.25</c:v>
                </c:pt>
                <c:pt idx="355">
                  <c:v>45.5</c:v>
                </c:pt>
                <c:pt idx="356">
                  <c:v>45.75</c:v>
                </c:pt>
                <c:pt idx="357">
                  <c:v>46</c:v>
                </c:pt>
                <c:pt idx="358">
                  <c:v>46.25</c:v>
                </c:pt>
                <c:pt idx="359">
                  <c:v>46.5</c:v>
                </c:pt>
                <c:pt idx="360">
                  <c:v>46.75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7B4-42BD-B334-F7252356A169}"/>
            </c:ext>
          </c:extLst>
        </c:ser>
        <c:ser>
          <c:idx val="2"/>
          <c:order val="2"/>
          <c:tx>
            <c:v>Droite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'Droite Euclidienne'!$R$5:$R$365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 Euclidienne'!$U$5:$U$365</c:f>
              <c:numCache>
                <c:formatCode>General</c:formatCode>
                <c:ptCount val="361"/>
                <c:pt idx="0">
                  <c:v>74.400000000000006</c:v>
                </c:pt>
                <c:pt idx="1">
                  <c:v>74.000000000000014</c:v>
                </c:pt>
                <c:pt idx="2">
                  <c:v>73.600000000000009</c:v>
                </c:pt>
                <c:pt idx="3">
                  <c:v>73.2</c:v>
                </c:pt>
                <c:pt idx="4">
                  <c:v>72.800000000000011</c:v>
                </c:pt>
                <c:pt idx="5">
                  <c:v>72.400000000000006</c:v>
                </c:pt>
                <c:pt idx="6">
                  <c:v>72.000000000000014</c:v>
                </c:pt>
                <c:pt idx="7">
                  <c:v>71.600000000000009</c:v>
                </c:pt>
                <c:pt idx="8">
                  <c:v>71.2</c:v>
                </c:pt>
                <c:pt idx="9">
                  <c:v>70.800000000000011</c:v>
                </c:pt>
                <c:pt idx="10">
                  <c:v>70.400000000000006</c:v>
                </c:pt>
                <c:pt idx="11">
                  <c:v>70.000000000000014</c:v>
                </c:pt>
                <c:pt idx="12">
                  <c:v>69.600000000000009</c:v>
                </c:pt>
                <c:pt idx="13">
                  <c:v>69.2</c:v>
                </c:pt>
                <c:pt idx="14">
                  <c:v>68.800000000000011</c:v>
                </c:pt>
                <c:pt idx="15">
                  <c:v>68.400000000000006</c:v>
                </c:pt>
                <c:pt idx="16">
                  <c:v>68.000000000000014</c:v>
                </c:pt>
                <c:pt idx="17">
                  <c:v>67.600000000000009</c:v>
                </c:pt>
                <c:pt idx="18">
                  <c:v>67.2</c:v>
                </c:pt>
                <c:pt idx="19">
                  <c:v>66.800000000000011</c:v>
                </c:pt>
                <c:pt idx="20">
                  <c:v>66.400000000000006</c:v>
                </c:pt>
                <c:pt idx="21">
                  <c:v>66</c:v>
                </c:pt>
                <c:pt idx="22">
                  <c:v>65.600000000000009</c:v>
                </c:pt>
                <c:pt idx="23">
                  <c:v>65.2</c:v>
                </c:pt>
                <c:pt idx="24">
                  <c:v>64.800000000000011</c:v>
                </c:pt>
                <c:pt idx="25">
                  <c:v>64.400000000000006</c:v>
                </c:pt>
                <c:pt idx="26">
                  <c:v>64</c:v>
                </c:pt>
                <c:pt idx="27">
                  <c:v>63.6</c:v>
                </c:pt>
                <c:pt idx="28">
                  <c:v>63.2</c:v>
                </c:pt>
                <c:pt idx="29">
                  <c:v>62.800000000000004</c:v>
                </c:pt>
                <c:pt idx="30">
                  <c:v>62.4</c:v>
                </c:pt>
                <c:pt idx="31">
                  <c:v>62</c:v>
                </c:pt>
                <c:pt idx="32">
                  <c:v>61.6</c:v>
                </c:pt>
                <c:pt idx="33">
                  <c:v>61.2</c:v>
                </c:pt>
                <c:pt idx="34">
                  <c:v>60.800000000000004</c:v>
                </c:pt>
                <c:pt idx="35">
                  <c:v>60.4</c:v>
                </c:pt>
                <c:pt idx="36">
                  <c:v>60</c:v>
                </c:pt>
                <c:pt idx="37">
                  <c:v>59.6</c:v>
                </c:pt>
                <c:pt idx="38">
                  <c:v>59.2</c:v>
                </c:pt>
                <c:pt idx="39">
                  <c:v>58.800000000000004</c:v>
                </c:pt>
                <c:pt idx="40">
                  <c:v>58.4</c:v>
                </c:pt>
                <c:pt idx="41">
                  <c:v>58</c:v>
                </c:pt>
                <c:pt idx="42">
                  <c:v>57.6</c:v>
                </c:pt>
                <c:pt idx="43">
                  <c:v>57.2</c:v>
                </c:pt>
                <c:pt idx="44">
                  <c:v>56.800000000000004</c:v>
                </c:pt>
                <c:pt idx="45">
                  <c:v>56.4</c:v>
                </c:pt>
                <c:pt idx="46">
                  <c:v>56</c:v>
                </c:pt>
                <c:pt idx="47">
                  <c:v>55.6</c:v>
                </c:pt>
                <c:pt idx="48">
                  <c:v>55.2</c:v>
                </c:pt>
                <c:pt idx="49">
                  <c:v>54.800000000000004</c:v>
                </c:pt>
                <c:pt idx="50">
                  <c:v>54.4</c:v>
                </c:pt>
                <c:pt idx="51">
                  <c:v>54</c:v>
                </c:pt>
                <c:pt idx="52">
                  <c:v>53.6</c:v>
                </c:pt>
                <c:pt idx="53">
                  <c:v>53.2</c:v>
                </c:pt>
                <c:pt idx="54">
                  <c:v>52.800000000000004</c:v>
                </c:pt>
                <c:pt idx="55">
                  <c:v>52.4</c:v>
                </c:pt>
                <c:pt idx="56">
                  <c:v>52</c:v>
                </c:pt>
                <c:pt idx="57">
                  <c:v>51.6</c:v>
                </c:pt>
                <c:pt idx="58">
                  <c:v>51.2</c:v>
                </c:pt>
                <c:pt idx="59">
                  <c:v>50.800000000000004</c:v>
                </c:pt>
                <c:pt idx="60">
                  <c:v>50.4</c:v>
                </c:pt>
                <c:pt idx="61">
                  <c:v>50</c:v>
                </c:pt>
                <c:pt idx="62">
                  <c:v>49.6</c:v>
                </c:pt>
                <c:pt idx="63">
                  <c:v>49.2</c:v>
                </c:pt>
                <c:pt idx="64">
                  <c:v>48.800000000000004</c:v>
                </c:pt>
                <c:pt idx="65">
                  <c:v>48.4</c:v>
                </c:pt>
                <c:pt idx="66">
                  <c:v>48</c:v>
                </c:pt>
                <c:pt idx="67">
                  <c:v>47.6</c:v>
                </c:pt>
                <c:pt idx="68">
                  <c:v>47.2</c:v>
                </c:pt>
                <c:pt idx="69">
                  <c:v>46.800000000000004</c:v>
                </c:pt>
                <c:pt idx="70">
                  <c:v>46.4</c:v>
                </c:pt>
                <c:pt idx="71">
                  <c:v>46</c:v>
                </c:pt>
                <c:pt idx="72">
                  <c:v>45.6</c:v>
                </c:pt>
                <c:pt idx="73">
                  <c:v>45.2</c:v>
                </c:pt>
                <c:pt idx="74">
                  <c:v>44.800000000000004</c:v>
                </c:pt>
                <c:pt idx="75">
                  <c:v>44.4</c:v>
                </c:pt>
                <c:pt idx="76">
                  <c:v>44</c:v>
                </c:pt>
                <c:pt idx="77">
                  <c:v>43.6</c:v>
                </c:pt>
                <c:pt idx="78">
                  <c:v>43.2</c:v>
                </c:pt>
                <c:pt idx="79">
                  <c:v>42.800000000000004</c:v>
                </c:pt>
                <c:pt idx="80">
                  <c:v>42.4</c:v>
                </c:pt>
                <c:pt idx="81">
                  <c:v>42</c:v>
                </c:pt>
                <c:pt idx="82">
                  <c:v>41.6</c:v>
                </c:pt>
                <c:pt idx="83">
                  <c:v>41.2</c:v>
                </c:pt>
                <c:pt idx="84">
                  <c:v>40.800000000000004</c:v>
                </c:pt>
                <c:pt idx="85">
                  <c:v>40.4</c:v>
                </c:pt>
                <c:pt idx="86">
                  <c:v>40</c:v>
                </c:pt>
                <c:pt idx="87">
                  <c:v>39.6</c:v>
                </c:pt>
                <c:pt idx="88">
                  <c:v>39.200000000000003</c:v>
                </c:pt>
                <c:pt idx="89">
                  <c:v>38.799999999999997</c:v>
                </c:pt>
                <c:pt idx="90">
                  <c:v>38.4</c:v>
                </c:pt>
                <c:pt idx="91">
                  <c:v>38</c:v>
                </c:pt>
                <c:pt idx="92">
                  <c:v>37.6</c:v>
                </c:pt>
                <c:pt idx="93">
                  <c:v>37.200000000000003</c:v>
                </c:pt>
                <c:pt idx="94">
                  <c:v>36.799999999999997</c:v>
                </c:pt>
                <c:pt idx="95">
                  <c:v>36.4</c:v>
                </c:pt>
                <c:pt idx="96">
                  <c:v>36</c:v>
                </c:pt>
                <c:pt idx="97">
                  <c:v>35.6</c:v>
                </c:pt>
                <c:pt idx="98">
                  <c:v>35.200000000000003</c:v>
                </c:pt>
                <c:pt idx="99">
                  <c:v>34.799999999999997</c:v>
                </c:pt>
                <c:pt idx="100">
                  <c:v>34.4</c:v>
                </c:pt>
                <c:pt idx="101">
                  <c:v>34</c:v>
                </c:pt>
                <c:pt idx="102">
                  <c:v>33.6</c:v>
                </c:pt>
                <c:pt idx="103">
                  <c:v>33.200000000000003</c:v>
                </c:pt>
                <c:pt idx="104">
                  <c:v>32.800000000000004</c:v>
                </c:pt>
                <c:pt idx="105">
                  <c:v>32.4</c:v>
                </c:pt>
                <c:pt idx="106">
                  <c:v>32</c:v>
                </c:pt>
                <c:pt idx="107">
                  <c:v>31.6</c:v>
                </c:pt>
                <c:pt idx="108">
                  <c:v>31.2</c:v>
                </c:pt>
                <c:pt idx="109">
                  <c:v>30.8</c:v>
                </c:pt>
                <c:pt idx="110">
                  <c:v>30.4</c:v>
                </c:pt>
                <c:pt idx="111">
                  <c:v>30</c:v>
                </c:pt>
                <c:pt idx="112">
                  <c:v>29.6</c:v>
                </c:pt>
                <c:pt idx="113">
                  <c:v>29.2</c:v>
                </c:pt>
                <c:pt idx="114">
                  <c:v>28.8</c:v>
                </c:pt>
                <c:pt idx="115">
                  <c:v>28.4</c:v>
                </c:pt>
                <c:pt idx="116">
                  <c:v>28</c:v>
                </c:pt>
                <c:pt idx="117">
                  <c:v>27.6</c:v>
                </c:pt>
                <c:pt idx="118">
                  <c:v>27.2</c:v>
                </c:pt>
                <c:pt idx="119">
                  <c:v>26.8</c:v>
                </c:pt>
                <c:pt idx="120">
                  <c:v>26.4</c:v>
                </c:pt>
                <c:pt idx="121">
                  <c:v>26</c:v>
                </c:pt>
                <c:pt idx="122">
                  <c:v>25.6</c:v>
                </c:pt>
                <c:pt idx="123">
                  <c:v>25.2</c:v>
                </c:pt>
                <c:pt idx="124">
                  <c:v>24.8</c:v>
                </c:pt>
                <c:pt idx="125">
                  <c:v>24.4</c:v>
                </c:pt>
                <c:pt idx="126">
                  <c:v>24</c:v>
                </c:pt>
                <c:pt idx="127">
                  <c:v>23.6</c:v>
                </c:pt>
                <c:pt idx="128">
                  <c:v>23.2</c:v>
                </c:pt>
                <c:pt idx="129">
                  <c:v>22.8</c:v>
                </c:pt>
                <c:pt idx="130">
                  <c:v>22.4</c:v>
                </c:pt>
                <c:pt idx="131">
                  <c:v>22</c:v>
                </c:pt>
                <c:pt idx="132">
                  <c:v>21.6</c:v>
                </c:pt>
                <c:pt idx="133">
                  <c:v>21.2</c:v>
                </c:pt>
                <c:pt idx="134">
                  <c:v>20.8</c:v>
                </c:pt>
                <c:pt idx="135">
                  <c:v>20.399999999999999</c:v>
                </c:pt>
                <c:pt idx="136">
                  <c:v>20</c:v>
                </c:pt>
                <c:pt idx="137">
                  <c:v>19.599999999999998</c:v>
                </c:pt>
                <c:pt idx="138">
                  <c:v>19.2</c:v>
                </c:pt>
                <c:pt idx="139">
                  <c:v>18.8</c:v>
                </c:pt>
                <c:pt idx="140">
                  <c:v>18.399999999999999</c:v>
                </c:pt>
                <c:pt idx="141">
                  <c:v>18</c:v>
                </c:pt>
                <c:pt idx="142">
                  <c:v>17.600000000000001</c:v>
                </c:pt>
                <c:pt idx="143">
                  <c:v>17.2</c:v>
                </c:pt>
                <c:pt idx="144">
                  <c:v>16.8</c:v>
                </c:pt>
                <c:pt idx="145">
                  <c:v>16.399999999999999</c:v>
                </c:pt>
                <c:pt idx="146">
                  <c:v>16</c:v>
                </c:pt>
                <c:pt idx="147">
                  <c:v>15.600000000000001</c:v>
                </c:pt>
                <c:pt idx="148">
                  <c:v>15.200000000000001</c:v>
                </c:pt>
                <c:pt idx="149">
                  <c:v>14.8</c:v>
                </c:pt>
                <c:pt idx="150">
                  <c:v>14.4</c:v>
                </c:pt>
                <c:pt idx="151">
                  <c:v>14.000000000000002</c:v>
                </c:pt>
                <c:pt idx="152">
                  <c:v>13.600000000000001</c:v>
                </c:pt>
                <c:pt idx="153">
                  <c:v>13.200000000000001</c:v>
                </c:pt>
                <c:pt idx="154">
                  <c:v>12.8</c:v>
                </c:pt>
                <c:pt idx="155">
                  <c:v>12.4</c:v>
                </c:pt>
                <c:pt idx="156">
                  <c:v>12.000000000000002</c:v>
                </c:pt>
                <c:pt idx="157">
                  <c:v>11.600000000000001</c:v>
                </c:pt>
                <c:pt idx="158">
                  <c:v>11.200000000000001</c:v>
                </c:pt>
                <c:pt idx="159">
                  <c:v>10.8</c:v>
                </c:pt>
                <c:pt idx="160">
                  <c:v>10.4</c:v>
                </c:pt>
                <c:pt idx="161">
                  <c:v>10</c:v>
                </c:pt>
                <c:pt idx="162">
                  <c:v>9.6</c:v>
                </c:pt>
                <c:pt idx="163">
                  <c:v>9.2000000000000011</c:v>
                </c:pt>
                <c:pt idx="164">
                  <c:v>8.8000000000000007</c:v>
                </c:pt>
                <c:pt idx="165">
                  <c:v>8.4</c:v>
                </c:pt>
                <c:pt idx="166">
                  <c:v>8</c:v>
                </c:pt>
                <c:pt idx="167">
                  <c:v>7.6</c:v>
                </c:pt>
                <c:pt idx="168">
                  <c:v>7.2000000000000011</c:v>
                </c:pt>
                <c:pt idx="169">
                  <c:v>6.8000000000000007</c:v>
                </c:pt>
                <c:pt idx="170">
                  <c:v>6.4</c:v>
                </c:pt>
                <c:pt idx="171">
                  <c:v>6</c:v>
                </c:pt>
                <c:pt idx="172">
                  <c:v>5.6</c:v>
                </c:pt>
                <c:pt idx="173">
                  <c:v>5.2</c:v>
                </c:pt>
                <c:pt idx="174">
                  <c:v>4.8000000000000007</c:v>
                </c:pt>
                <c:pt idx="175">
                  <c:v>4.4000000000000004</c:v>
                </c:pt>
                <c:pt idx="176">
                  <c:v>4</c:v>
                </c:pt>
                <c:pt idx="177">
                  <c:v>3.6</c:v>
                </c:pt>
                <c:pt idx="178">
                  <c:v>3.2</c:v>
                </c:pt>
                <c:pt idx="179">
                  <c:v>2.8</c:v>
                </c:pt>
                <c:pt idx="180">
                  <c:v>2.4</c:v>
                </c:pt>
                <c:pt idx="181">
                  <c:v>2</c:v>
                </c:pt>
                <c:pt idx="182">
                  <c:v>1.5999999999999999</c:v>
                </c:pt>
                <c:pt idx="183">
                  <c:v>1.1999999999999997</c:v>
                </c:pt>
                <c:pt idx="184">
                  <c:v>0.79999999999999982</c:v>
                </c:pt>
                <c:pt idx="185">
                  <c:v>0.39999999999999991</c:v>
                </c:pt>
                <c:pt idx="186">
                  <c:v>0</c:v>
                </c:pt>
                <c:pt idx="187">
                  <c:v>-0.40000000000000036</c:v>
                </c:pt>
                <c:pt idx="188">
                  <c:v>-0.80000000000000027</c:v>
                </c:pt>
                <c:pt idx="189">
                  <c:v>-1.2000000000000002</c:v>
                </c:pt>
                <c:pt idx="190">
                  <c:v>-1.6</c:v>
                </c:pt>
                <c:pt idx="191">
                  <c:v>-2.0000000000000004</c:v>
                </c:pt>
                <c:pt idx="192">
                  <c:v>-2.4000000000000008</c:v>
                </c:pt>
                <c:pt idx="193">
                  <c:v>-2.8000000000000003</c:v>
                </c:pt>
                <c:pt idx="194">
                  <c:v>-3.2000000000000006</c:v>
                </c:pt>
                <c:pt idx="195">
                  <c:v>-3.6</c:v>
                </c:pt>
                <c:pt idx="196">
                  <c:v>-4</c:v>
                </c:pt>
                <c:pt idx="197">
                  <c:v>-4.4000000000000004</c:v>
                </c:pt>
                <c:pt idx="198">
                  <c:v>-4.8000000000000007</c:v>
                </c:pt>
                <c:pt idx="199">
                  <c:v>-5.2000000000000011</c:v>
                </c:pt>
                <c:pt idx="200">
                  <c:v>-5.6</c:v>
                </c:pt>
                <c:pt idx="201">
                  <c:v>-6</c:v>
                </c:pt>
                <c:pt idx="202">
                  <c:v>-6.4</c:v>
                </c:pt>
                <c:pt idx="203">
                  <c:v>-6.8000000000000007</c:v>
                </c:pt>
                <c:pt idx="204">
                  <c:v>-7.2000000000000011</c:v>
                </c:pt>
                <c:pt idx="205">
                  <c:v>-7.6</c:v>
                </c:pt>
                <c:pt idx="206">
                  <c:v>-8</c:v>
                </c:pt>
                <c:pt idx="207">
                  <c:v>-8.4</c:v>
                </c:pt>
                <c:pt idx="208">
                  <c:v>-8.8000000000000007</c:v>
                </c:pt>
                <c:pt idx="209">
                  <c:v>-9.2000000000000011</c:v>
                </c:pt>
                <c:pt idx="210">
                  <c:v>-9.6</c:v>
                </c:pt>
                <c:pt idx="211">
                  <c:v>-10</c:v>
                </c:pt>
                <c:pt idx="212">
                  <c:v>-10.4</c:v>
                </c:pt>
                <c:pt idx="213">
                  <c:v>-10.8</c:v>
                </c:pt>
                <c:pt idx="214">
                  <c:v>-11.200000000000001</c:v>
                </c:pt>
                <c:pt idx="215">
                  <c:v>-11.6</c:v>
                </c:pt>
                <c:pt idx="216">
                  <c:v>-12</c:v>
                </c:pt>
                <c:pt idx="217">
                  <c:v>-12.4</c:v>
                </c:pt>
                <c:pt idx="218">
                  <c:v>-12.8</c:v>
                </c:pt>
                <c:pt idx="219">
                  <c:v>-13.200000000000001</c:v>
                </c:pt>
                <c:pt idx="220">
                  <c:v>-13.6</c:v>
                </c:pt>
                <c:pt idx="221">
                  <c:v>-14.000000000000002</c:v>
                </c:pt>
                <c:pt idx="222">
                  <c:v>-14.4</c:v>
                </c:pt>
                <c:pt idx="223">
                  <c:v>-14.799999999999999</c:v>
                </c:pt>
                <c:pt idx="224">
                  <c:v>-15.200000000000001</c:v>
                </c:pt>
                <c:pt idx="225">
                  <c:v>-15.6</c:v>
                </c:pt>
                <c:pt idx="226">
                  <c:v>-16.000000000000004</c:v>
                </c:pt>
                <c:pt idx="227">
                  <c:v>-16.400000000000002</c:v>
                </c:pt>
                <c:pt idx="228">
                  <c:v>-16.800000000000004</c:v>
                </c:pt>
                <c:pt idx="229">
                  <c:v>-17.200000000000003</c:v>
                </c:pt>
                <c:pt idx="230">
                  <c:v>-17.600000000000001</c:v>
                </c:pt>
                <c:pt idx="231">
                  <c:v>-18.000000000000004</c:v>
                </c:pt>
                <c:pt idx="232">
                  <c:v>-18.400000000000002</c:v>
                </c:pt>
                <c:pt idx="233">
                  <c:v>-18.800000000000004</c:v>
                </c:pt>
                <c:pt idx="234">
                  <c:v>-19.200000000000003</c:v>
                </c:pt>
                <c:pt idx="235">
                  <c:v>-19.600000000000001</c:v>
                </c:pt>
                <c:pt idx="236">
                  <c:v>-20.000000000000004</c:v>
                </c:pt>
                <c:pt idx="237">
                  <c:v>-20.400000000000002</c:v>
                </c:pt>
                <c:pt idx="238">
                  <c:v>-20.800000000000004</c:v>
                </c:pt>
                <c:pt idx="239">
                  <c:v>-21.200000000000003</c:v>
                </c:pt>
                <c:pt idx="240">
                  <c:v>-21.6</c:v>
                </c:pt>
                <c:pt idx="241">
                  <c:v>-22.000000000000004</c:v>
                </c:pt>
                <c:pt idx="242">
                  <c:v>-22.400000000000002</c:v>
                </c:pt>
                <c:pt idx="243">
                  <c:v>-22.800000000000004</c:v>
                </c:pt>
                <c:pt idx="244">
                  <c:v>-23.200000000000003</c:v>
                </c:pt>
                <c:pt idx="245">
                  <c:v>-23.6</c:v>
                </c:pt>
                <c:pt idx="246">
                  <c:v>-24.000000000000004</c:v>
                </c:pt>
                <c:pt idx="247">
                  <c:v>-24.400000000000002</c:v>
                </c:pt>
                <c:pt idx="248">
                  <c:v>-24.800000000000004</c:v>
                </c:pt>
                <c:pt idx="249">
                  <c:v>-25.200000000000003</c:v>
                </c:pt>
                <c:pt idx="250">
                  <c:v>-25.6</c:v>
                </c:pt>
                <c:pt idx="251">
                  <c:v>-26.000000000000004</c:v>
                </c:pt>
                <c:pt idx="252">
                  <c:v>-26.400000000000002</c:v>
                </c:pt>
                <c:pt idx="253">
                  <c:v>-26.800000000000004</c:v>
                </c:pt>
                <c:pt idx="254">
                  <c:v>-27.200000000000003</c:v>
                </c:pt>
                <c:pt idx="255">
                  <c:v>-27.6</c:v>
                </c:pt>
                <c:pt idx="256">
                  <c:v>-28.000000000000004</c:v>
                </c:pt>
                <c:pt idx="257">
                  <c:v>-28.400000000000002</c:v>
                </c:pt>
                <c:pt idx="258">
                  <c:v>-28.800000000000004</c:v>
                </c:pt>
                <c:pt idx="259">
                  <c:v>-29.200000000000003</c:v>
                </c:pt>
                <c:pt idx="260">
                  <c:v>-29.6</c:v>
                </c:pt>
                <c:pt idx="261">
                  <c:v>-30</c:v>
                </c:pt>
                <c:pt idx="262">
                  <c:v>-30.400000000000006</c:v>
                </c:pt>
                <c:pt idx="263">
                  <c:v>-30.800000000000004</c:v>
                </c:pt>
                <c:pt idx="264">
                  <c:v>-31.200000000000003</c:v>
                </c:pt>
                <c:pt idx="265">
                  <c:v>-31.6</c:v>
                </c:pt>
                <c:pt idx="266">
                  <c:v>-32</c:v>
                </c:pt>
                <c:pt idx="267">
                  <c:v>-32.400000000000006</c:v>
                </c:pt>
                <c:pt idx="268">
                  <c:v>-32.800000000000004</c:v>
                </c:pt>
                <c:pt idx="269">
                  <c:v>-33.200000000000003</c:v>
                </c:pt>
                <c:pt idx="270">
                  <c:v>-33.6</c:v>
                </c:pt>
                <c:pt idx="271">
                  <c:v>-34</c:v>
                </c:pt>
                <c:pt idx="272">
                  <c:v>-34.400000000000006</c:v>
                </c:pt>
                <c:pt idx="273">
                  <c:v>-34.800000000000004</c:v>
                </c:pt>
                <c:pt idx="274">
                  <c:v>-35.200000000000003</c:v>
                </c:pt>
                <c:pt idx="275">
                  <c:v>-35.6</c:v>
                </c:pt>
                <c:pt idx="276">
                  <c:v>-36.000000000000007</c:v>
                </c:pt>
                <c:pt idx="277">
                  <c:v>-36.400000000000006</c:v>
                </c:pt>
                <c:pt idx="278">
                  <c:v>-36.800000000000004</c:v>
                </c:pt>
                <c:pt idx="279">
                  <c:v>-37.200000000000003</c:v>
                </c:pt>
                <c:pt idx="280">
                  <c:v>-37.6</c:v>
                </c:pt>
                <c:pt idx="281">
                  <c:v>-38.000000000000007</c:v>
                </c:pt>
                <c:pt idx="282">
                  <c:v>-38.400000000000006</c:v>
                </c:pt>
                <c:pt idx="283">
                  <c:v>-38.800000000000004</c:v>
                </c:pt>
                <c:pt idx="284">
                  <c:v>-39.200000000000003</c:v>
                </c:pt>
                <c:pt idx="285">
                  <c:v>-39.6</c:v>
                </c:pt>
                <c:pt idx="286">
                  <c:v>-40.000000000000007</c:v>
                </c:pt>
                <c:pt idx="287">
                  <c:v>-40.400000000000006</c:v>
                </c:pt>
                <c:pt idx="288">
                  <c:v>-40.800000000000004</c:v>
                </c:pt>
                <c:pt idx="289">
                  <c:v>-41.2</c:v>
                </c:pt>
                <c:pt idx="290">
                  <c:v>-41.6</c:v>
                </c:pt>
                <c:pt idx="291">
                  <c:v>-42.000000000000007</c:v>
                </c:pt>
                <c:pt idx="292">
                  <c:v>-42.400000000000006</c:v>
                </c:pt>
                <c:pt idx="293">
                  <c:v>-42.800000000000004</c:v>
                </c:pt>
                <c:pt idx="294">
                  <c:v>-43.2</c:v>
                </c:pt>
                <c:pt idx="295">
                  <c:v>-43.6</c:v>
                </c:pt>
                <c:pt idx="296">
                  <c:v>-44.000000000000007</c:v>
                </c:pt>
                <c:pt idx="297">
                  <c:v>-44.400000000000006</c:v>
                </c:pt>
                <c:pt idx="298">
                  <c:v>-44.800000000000004</c:v>
                </c:pt>
                <c:pt idx="299">
                  <c:v>-45.2</c:v>
                </c:pt>
                <c:pt idx="300">
                  <c:v>-45.6</c:v>
                </c:pt>
                <c:pt idx="301">
                  <c:v>-46.000000000000007</c:v>
                </c:pt>
                <c:pt idx="302">
                  <c:v>-46.400000000000006</c:v>
                </c:pt>
                <c:pt idx="303">
                  <c:v>-46.800000000000004</c:v>
                </c:pt>
                <c:pt idx="304">
                  <c:v>-47.2</c:v>
                </c:pt>
                <c:pt idx="305">
                  <c:v>-47.6</c:v>
                </c:pt>
                <c:pt idx="306">
                  <c:v>-48.000000000000007</c:v>
                </c:pt>
                <c:pt idx="307">
                  <c:v>-48.400000000000006</c:v>
                </c:pt>
                <c:pt idx="308">
                  <c:v>-48.800000000000004</c:v>
                </c:pt>
                <c:pt idx="309">
                  <c:v>-49.2</c:v>
                </c:pt>
                <c:pt idx="310">
                  <c:v>-49.6</c:v>
                </c:pt>
                <c:pt idx="311">
                  <c:v>-50.000000000000007</c:v>
                </c:pt>
                <c:pt idx="312">
                  <c:v>-50.400000000000006</c:v>
                </c:pt>
                <c:pt idx="313">
                  <c:v>-50.800000000000004</c:v>
                </c:pt>
                <c:pt idx="314">
                  <c:v>-51.2</c:v>
                </c:pt>
                <c:pt idx="315">
                  <c:v>-51.6</c:v>
                </c:pt>
                <c:pt idx="316">
                  <c:v>-52.000000000000007</c:v>
                </c:pt>
                <c:pt idx="317">
                  <c:v>-52.400000000000006</c:v>
                </c:pt>
                <c:pt idx="318">
                  <c:v>-52.800000000000004</c:v>
                </c:pt>
                <c:pt idx="319">
                  <c:v>-53.2</c:v>
                </c:pt>
                <c:pt idx="320">
                  <c:v>-53.6</c:v>
                </c:pt>
                <c:pt idx="321">
                  <c:v>-54.000000000000007</c:v>
                </c:pt>
                <c:pt idx="322">
                  <c:v>-54.400000000000006</c:v>
                </c:pt>
                <c:pt idx="323">
                  <c:v>-54.800000000000004</c:v>
                </c:pt>
                <c:pt idx="324">
                  <c:v>-55.2</c:v>
                </c:pt>
                <c:pt idx="325">
                  <c:v>-55.6</c:v>
                </c:pt>
                <c:pt idx="326">
                  <c:v>-56.000000000000007</c:v>
                </c:pt>
                <c:pt idx="327">
                  <c:v>-56.400000000000006</c:v>
                </c:pt>
                <c:pt idx="328">
                  <c:v>-56.800000000000004</c:v>
                </c:pt>
                <c:pt idx="329">
                  <c:v>-57.2</c:v>
                </c:pt>
                <c:pt idx="330">
                  <c:v>-57.6</c:v>
                </c:pt>
                <c:pt idx="331">
                  <c:v>-58.000000000000007</c:v>
                </c:pt>
                <c:pt idx="332">
                  <c:v>-58.400000000000006</c:v>
                </c:pt>
                <c:pt idx="333">
                  <c:v>-58.800000000000004</c:v>
                </c:pt>
                <c:pt idx="334">
                  <c:v>-59.2</c:v>
                </c:pt>
                <c:pt idx="335">
                  <c:v>-59.6</c:v>
                </c:pt>
                <c:pt idx="336">
                  <c:v>-60.000000000000007</c:v>
                </c:pt>
                <c:pt idx="337">
                  <c:v>-60.400000000000006</c:v>
                </c:pt>
                <c:pt idx="338">
                  <c:v>-60.800000000000004</c:v>
                </c:pt>
                <c:pt idx="339">
                  <c:v>-61.2</c:v>
                </c:pt>
                <c:pt idx="340">
                  <c:v>-61.6</c:v>
                </c:pt>
                <c:pt idx="341">
                  <c:v>-62.000000000000007</c:v>
                </c:pt>
                <c:pt idx="342">
                  <c:v>-62.4</c:v>
                </c:pt>
                <c:pt idx="343">
                  <c:v>-62.800000000000004</c:v>
                </c:pt>
                <c:pt idx="344">
                  <c:v>-63.20000000000001</c:v>
                </c:pt>
                <c:pt idx="345">
                  <c:v>-63.6</c:v>
                </c:pt>
                <c:pt idx="346">
                  <c:v>-64</c:v>
                </c:pt>
                <c:pt idx="347">
                  <c:v>-64.399999999999991</c:v>
                </c:pt>
                <c:pt idx="348">
                  <c:v>-64.8</c:v>
                </c:pt>
                <c:pt idx="349">
                  <c:v>-65.2</c:v>
                </c:pt>
                <c:pt idx="350">
                  <c:v>-65.599999999999994</c:v>
                </c:pt>
                <c:pt idx="351">
                  <c:v>-66</c:v>
                </c:pt>
                <c:pt idx="352">
                  <c:v>-66.399999999999991</c:v>
                </c:pt>
                <c:pt idx="353">
                  <c:v>-66.8</c:v>
                </c:pt>
                <c:pt idx="354">
                  <c:v>-67.2</c:v>
                </c:pt>
                <c:pt idx="355">
                  <c:v>-67.599999999999994</c:v>
                </c:pt>
                <c:pt idx="356">
                  <c:v>-68</c:v>
                </c:pt>
                <c:pt idx="357">
                  <c:v>-68.399999999999991</c:v>
                </c:pt>
                <c:pt idx="358">
                  <c:v>-68.8</c:v>
                </c:pt>
                <c:pt idx="359">
                  <c:v>-69.2</c:v>
                </c:pt>
                <c:pt idx="360">
                  <c:v>-69.599999999999994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7B4-42BD-B334-F7252356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93888"/>
        <c:axId val="203091592"/>
      </c:scatterChart>
      <c:valAx>
        <c:axId val="203093888"/>
        <c:scaling>
          <c:orientation val="minMax"/>
          <c:max val="2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1592"/>
        <c:crosses val="autoZero"/>
        <c:crossBetween val="midCat"/>
        <c:majorUnit val="1"/>
      </c:valAx>
      <c:valAx>
        <c:axId val="203091592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3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Droite 2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'Droites Algébrique'!$C$13:$C$373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'Droites Algébrique'!$E$13:$E$373</c:f>
              <c:numCache>
                <c:formatCode>General</c:formatCode>
                <c:ptCount val="361"/>
                <c:pt idx="0">
                  <c:v>-348</c:v>
                </c:pt>
                <c:pt idx="1">
                  <c:v>-346</c:v>
                </c:pt>
                <c:pt idx="2">
                  <c:v>-344</c:v>
                </c:pt>
                <c:pt idx="3">
                  <c:v>-342</c:v>
                </c:pt>
                <c:pt idx="4">
                  <c:v>-340</c:v>
                </c:pt>
                <c:pt idx="5">
                  <c:v>-338</c:v>
                </c:pt>
                <c:pt idx="6">
                  <c:v>-336</c:v>
                </c:pt>
                <c:pt idx="7">
                  <c:v>-334</c:v>
                </c:pt>
                <c:pt idx="8">
                  <c:v>-332</c:v>
                </c:pt>
                <c:pt idx="9">
                  <c:v>-330</c:v>
                </c:pt>
                <c:pt idx="10">
                  <c:v>-328</c:v>
                </c:pt>
                <c:pt idx="11">
                  <c:v>-326</c:v>
                </c:pt>
                <c:pt idx="12">
                  <c:v>-324</c:v>
                </c:pt>
                <c:pt idx="13">
                  <c:v>-322</c:v>
                </c:pt>
                <c:pt idx="14">
                  <c:v>-320</c:v>
                </c:pt>
                <c:pt idx="15">
                  <c:v>-318</c:v>
                </c:pt>
                <c:pt idx="16">
                  <c:v>-316</c:v>
                </c:pt>
                <c:pt idx="17">
                  <c:v>-314</c:v>
                </c:pt>
                <c:pt idx="18">
                  <c:v>-312</c:v>
                </c:pt>
                <c:pt idx="19">
                  <c:v>-310</c:v>
                </c:pt>
                <c:pt idx="20">
                  <c:v>-308</c:v>
                </c:pt>
                <c:pt idx="21">
                  <c:v>-306</c:v>
                </c:pt>
                <c:pt idx="22">
                  <c:v>-304</c:v>
                </c:pt>
                <c:pt idx="23">
                  <c:v>-302</c:v>
                </c:pt>
                <c:pt idx="24">
                  <c:v>-300</c:v>
                </c:pt>
                <c:pt idx="25">
                  <c:v>-298</c:v>
                </c:pt>
                <c:pt idx="26">
                  <c:v>-296</c:v>
                </c:pt>
                <c:pt idx="27">
                  <c:v>-294</c:v>
                </c:pt>
                <c:pt idx="28">
                  <c:v>-292</c:v>
                </c:pt>
                <c:pt idx="29">
                  <c:v>-290</c:v>
                </c:pt>
                <c:pt idx="30">
                  <c:v>-288</c:v>
                </c:pt>
                <c:pt idx="31">
                  <c:v>-286</c:v>
                </c:pt>
                <c:pt idx="32">
                  <c:v>-284</c:v>
                </c:pt>
                <c:pt idx="33">
                  <c:v>-282</c:v>
                </c:pt>
                <c:pt idx="34">
                  <c:v>-280</c:v>
                </c:pt>
                <c:pt idx="35">
                  <c:v>-278</c:v>
                </c:pt>
                <c:pt idx="36">
                  <c:v>-276</c:v>
                </c:pt>
                <c:pt idx="37">
                  <c:v>-274</c:v>
                </c:pt>
                <c:pt idx="38">
                  <c:v>-272</c:v>
                </c:pt>
                <c:pt idx="39">
                  <c:v>-270</c:v>
                </c:pt>
                <c:pt idx="40">
                  <c:v>-268</c:v>
                </c:pt>
                <c:pt idx="41">
                  <c:v>-266</c:v>
                </c:pt>
                <c:pt idx="42">
                  <c:v>-264</c:v>
                </c:pt>
                <c:pt idx="43">
                  <c:v>-262</c:v>
                </c:pt>
                <c:pt idx="44">
                  <c:v>-260</c:v>
                </c:pt>
                <c:pt idx="45">
                  <c:v>-258</c:v>
                </c:pt>
                <c:pt idx="46">
                  <c:v>-256</c:v>
                </c:pt>
                <c:pt idx="47">
                  <c:v>-254</c:v>
                </c:pt>
                <c:pt idx="48">
                  <c:v>-252</c:v>
                </c:pt>
                <c:pt idx="49">
                  <c:v>-250</c:v>
                </c:pt>
                <c:pt idx="50">
                  <c:v>-248</c:v>
                </c:pt>
                <c:pt idx="51">
                  <c:v>-246</c:v>
                </c:pt>
                <c:pt idx="52">
                  <c:v>-244</c:v>
                </c:pt>
                <c:pt idx="53">
                  <c:v>-242</c:v>
                </c:pt>
                <c:pt idx="54">
                  <c:v>-240</c:v>
                </c:pt>
                <c:pt idx="55">
                  <c:v>-238</c:v>
                </c:pt>
                <c:pt idx="56">
                  <c:v>-236</c:v>
                </c:pt>
                <c:pt idx="57">
                  <c:v>-234</c:v>
                </c:pt>
                <c:pt idx="58">
                  <c:v>-232</c:v>
                </c:pt>
                <c:pt idx="59">
                  <c:v>-230</c:v>
                </c:pt>
                <c:pt idx="60">
                  <c:v>-228</c:v>
                </c:pt>
                <c:pt idx="61">
                  <c:v>-226</c:v>
                </c:pt>
                <c:pt idx="62">
                  <c:v>-224</c:v>
                </c:pt>
                <c:pt idx="63">
                  <c:v>-222</c:v>
                </c:pt>
                <c:pt idx="64">
                  <c:v>-220</c:v>
                </c:pt>
                <c:pt idx="65">
                  <c:v>-218</c:v>
                </c:pt>
                <c:pt idx="66">
                  <c:v>-216</c:v>
                </c:pt>
                <c:pt idx="67">
                  <c:v>-214</c:v>
                </c:pt>
                <c:pt idx="68">
                  <c:v>-212</c:v>
                </c:pt>
                <c:pt idx="69">
                  <c:v>-210</c:v>
                </c:pt>
                <c:pt idx="70">
                  <c:v>-208</c:v>
                </c:pt>
                <c:pt idx="71">
                  <c:v>-206</c:v>
                </c:pt>
                <c:pt idx="72">
                  <c:v>-204</c:v>
                </c:pt>
                <c:pt idx="73">
                  <c:v>-202</c:v>
                </c:pt>
                <c:pt idx="74">
                  <c:v>-200</c:v>
                </c:pt>
                <c:pt idx="75">
                  <c:v>-198</c:v>
                </c:pt>
                <c:pt idx="76">
                  <c:v>-196</c:v>
                </c:pt>
                <c:pt idx="77">
                  <c:v>-194</c:v>
                </c:pt>
                <c:pt idx="78">
                  <c:v>-192</c:v>
                </c:pt>
                <c:pt idx="79">
                  <c:v>-190</c:v>
                </c:pt>
                <c:pt idx="80">
                  <c:v>-188</c:v>
                </c:pt>
                <c:pt idx="81">
                  <c:v>-186</c:v>
                </c:pt>
                <c:pt idx="82">
                  <c:v>-184</c:v>
                </c:pt>
                <c:pt idx="83">
                  <c:v>-182</c:v>
                </c:pt>
                <c:pt idx="84">
                  <c:v>-180</c:v>
                </c:pt>
                <c:pt idx="85">
                  <c:v>-178</c:v>
                </c:pt>
                <c:pt idx="86">
                  <c:v>-176</c:v>
                </c:pt>
                <c:pt idx="87">
                  <c:v>-174</c:v>
                </c:pt>
                <c:pt idx="88">
                  <c:v>-172</c:v>
                </c:pt>
                <c:pt idx="89">
                  <c:v>-170</c:v>
                </c:pt>
                <c:pt idx="90">
                  <c:v>-168</c:v>
                </c:pt>
                <c:pt idx="91">
                  <c:v>-166</c:v>
                </c:pt>
                <c:pt idx="92">
                  <c:v>-164</c:v>
                </c:pt>
                <c:pt idx="93">
                  <c:v>-162</c:v>
                </c:pt>
                <c:pt idx="94">
                  <c:v>-160</c:v>
                </c:pt>
                <c:pt idx="95">
                  <c:v>-158</c:v>
                </c:pt>
                <c:pt idx="96">
                  <c:v>-156</c:v>
                </c:pt>
                <c:pt idx="97">
                  <c:v>-154</c:v>
                </c:pt>
                <c:pt idx="98">
                  <c:v>-152</c:v>
                </c:pt>
                <c:pt idx="99">
                  <c:v>-150</c:v>
                </c:pt>
                <c:pt idx="100">
                  <c:v>-148</c:v>
                </c:pt>
                <c:pt idx="101">
                  <c:v>-146</c:v>
                </c:pt>
                <c:pt idx="102">
                  <c:v>-144</c:v>
                </c:pt>
                <c:pt idx="103">
                  <c:v>-142</c:v>
                </c:pt>
                <c:pt idx="104">
                  <c:v>-140</c:v>
                </c:pt>
                <c:pt idx="105">
                  <c:v>-138</c:v>
                </c:pt>
                <c:pt idx="106">
                  <c:v>-136</c:v>
                </c:pt>
                <c:pt idx="107">
                  <c:v>-134</c:v>
                </c:pt>
                <c:pt idx="108">
                  <c:v>-132</c:v>
                </c:pt>
                <c:pt idx="109">
                  <c:v>-130</c:v>
                </c:pt>
                <c:pt idx="110">
                  <c:v>-128</c:v>
                </c:pt>
                <c:pt idx="111">
                  <c:v>-126</c:v>
                </c:pt>
                <c:pt idx="112">
                  <c:v>-124</c:v>
                </c:pt>
                <c:pt idx="113">
                  <c:v>-122</c:v>
                </c:pt>
                <c:pt idx="114">
                  <c:v>-120</c:v>
                </c:pt>
                <c:pt idx="115">
                  <c:v>-118</c:v>
                </c:pt>
                <c:pt idx="116">
                  <c:v>-116</c:v>
                </c:pt>
                <c:pt idx="117">
                  <c:v>-114</c:v>
                </c:pt>
                <c:pt idx="118">
                  <c:v>-112</c:v>
                </c:pt>
                <c:pt idx="119">
                  <c:v>-110</c:v>
                </c:pt>
                <c:pt idx="120">
                  <c:v>-108</c:v>
                </c:pt>
                <c:pt idx="121">
                  <c:v>-106</c:v>
                </c:pt>
                <c:pt idx="122">
                  <c:v>-104</c:v>
                </c:pt>
                <c:pt idx="123">
                  <c:v>-102</c:v>
                </c:pt>
                <c:pt idx="124">
                  <c:v>-100</c:v>
                </c:pt>
                <c:pt idx="125">
                  <c:v>-98</c:v>
                </c:pt>
                <c:pt idx="126">
                  <c:v>-96</c:v>
                </c:pt>
                <c:pt idx="127">
                  <c:v>-94</c:v>
                </c:pt>
                <c:pt idx="128">
                  <c:v>-92</c:v>
                </c:pt>
                <c:pt idx="129">
                  <c:v>-90</c:v>
                </c:pt>
                <c:pt idx="130">
                  <c:v>-88</c:v>
                </c:pt>
                <c:pt idx="131">
                  <c:v>-86</c:v>
                </c:pt>
                <c:pt idx="132">
                  <c:v>-84</c:v>
                </c:pt>
                <c:pt idx="133">
                  <c:v>-82</c:v>
                </c:pt>
                <c:pt idx="134">
                  <c:v>-80</c:v>
                </c:pt>
                <c:pt idx="135">
                  <c:v>-78</c:v>
                </c:pt>
                <c:pt idx="136">
                  <c:v>-76</c:v>
                </c:pt>
                <c:pt idx="137">
                  <c:v>-74</c:v>
                </c:pt>
                <c:pt idx="138">
                  <c:v>-72</c:v>
                </c:pt>
                <c:pt idx="139">
                  <c:v>-70</c:v>
                </c:pt>
                <c:pt idx="140">
                  <c:v>-68</c:v>
                </c:pt>
                <c:pt idx="141">
                  <c:v>-66</c:v>
                </c:pt>
                <c:pt idx="142">
                  <c:v>-64</c:v>
                </c:pt>
                <c:pt idx="143">
                  <c:v>-62</c:v>
                </c:pt>
                <c:pt idx="144">
                  <c:v>-60</c:v>
                </c:pt>
                <c:pt idx="145">
                  <c:v>-58</c:v>
                </c:pt>
                <c:pt idx="146">
                  <c:v>-56</c:v>
                </c:pt>
                <c:pt idx="147">
                  <c:v>-54</c:v>
                </c:pt>
                <c:pt idx="148">
                  <c:v>-52</c:v>
                </c:pt>
                <c:pt idx="149">
                  <c:v>-50</c:v>
                </c:pt>
                <c:pt idx="150">
                  <c:v>-48</c:v>
                </c:pt>
                <c:pt idx="151">
                  <c:v>-46</c:v>
                </c:pt>
                <c:pt idx="152">
                  <c:v>-44</c:v>
                </c:pt>
                <c:pt idx="153">
                  <c:v>-42</c:v>
                </c:pt>
                <c:pt idx="154">
                  <c:v>-40</c:v>
                </c:pt>
                <c:pt idx="155">
                  <c:v>-38</c:v>
                </c:pt>
                <c:pt idx="156">
                  <c:v>-36</c:v>
                </c:pt>
                <c:pt idx="157">
                  <c:v>-34</c:v>
                </c:pt>
                <c:pt idx="158">
                  <c:v>-32</c:v>
                </c:pt>
                <c:pt idx="159">
                  <c:v>-30</c:v>
                </c:pt>
                <c:pt idx="160">
                  <c:v>-28</c:v>
                </c:pt>
                <c:pt idx="161">
                  <c:v>-26</c:v>
                </c:pt>
                <c:pt idx="162">
                  <c:v>-24</c:v>
                </c:pt>
                <c:pt idx="163">
                  <c:v>-22</c:v>
                </c:pt>
                <c:pt idx="164">
                  <c:v>-20</c:v>
                </c:pt>
                <c:pt idx="165">
                  <c:v>-18</c:v>
                </c:pt>
                <c:pt idx="166">
                  <c:v>-16</c:v>
                </c:pt>
                <c:pt idx="167">
                  <c:v>-14</c:v>
                </c:pt>
                <c:pt idx="168">
                  <c:v>-12</c:v>
                </c:pt>
                <c:pt idx="169">
                  <c:v>-10</c:v>
                </c:pt>
                <c:pt idx="170">
                  <c:v>-8</c:v>
                </c:pt>
                <c:pt idx="171">
                  <c:v>-6</c:v>
                </c:pt>
                <c:pt idx="172">
                  <c:v>-4</c:v>
                </c:pt>
                <c:pt idx="173">
                  <c:v>-2</c:v>
                </c:pt>
                <c:pt idx="174">
                  <c:v>0</c:v>
                </c:pt>
                <c:pt idx="175">
                  <c:v>2</c:v>
                </c:pt>
                <c:pt idx="176">
                  <c:v>4</c:v>
                </c:pt>
                <c:pt idx="177">
                  <c:v>6</c:v>
                </c:pt>
                <c:pt idx="178">
                  <c:v>8</c:v>
                </c:pt>
                <c:pt idx="179">
                  <c:v>10</c:v>
                </c:pt>
                <c:pt idx="180">
                  <c:v>12</c:v>
                </c:pt>
                <c:pt idx="181">
                  <c:v>14</c:v>
                </c:pt>
                <c:pt idx="182">
                  <c:v>16</c:v>
                </c:pt>
                <c:pt idx="183">
                  <c:v>18</c:v>
                </c:pt>
                <c:pt idx="184">
                  <c:v>20</c:v>
                </c:pt>
                <c:pt idx="185">
                  <c:v>22</c:v>
                </c:pt>
                <c:pt idx="186">
                  <c:v>24</c:v>
                </c:pt>
                <c:pt idx="187">
                  <c:v>26</c:v>
                </c:pt>
                <c:pt idx="188">
                  <c:v>28</c:v>
                </c:pt>
                <c:pt idx="189">
                  <c:v>30</c:v>
                </c:pt>
                <c:pt idx="190">
                  <c:v>32</c:v>
                </c:pt>
                <c:pt idx="191">
                  <c:v>34</c:v>
                </c:pt>
                <c:pt idx="192">
                  <c:v>36</c:v>
                </c:pt>
                <c:pt idx="193">
                  <c:v>38</c:v>
                </c:pt>
                <c:pt idx="194">
                  <c:v>40</c:v>
                </c:pt>
                <c:pt idx="195">
                  <c:v>42</c:v>
                </c:pt>
                <c:pt idx="196">
                  <c:v>44</c:v>
                </c:pt>
                <c:pt idx="197">
                  <c:v>46</c:v>
                </c:pt>
                <c:pt idx="198">
                  <c:v>48</c:v>
                </c:pt>
                <c:pt idx="199">
                  <c:v>50</c:v>
                </c:pt>
                <c:pt idx="200">
                  <c:v>52</c:v>
                </c:pt>
                <c:pt idx="201">
                  <c:v>54</c:v>
                </c:pt>
                <c:pt idx="202">
                  <c:v>56</c:v>
                </c:pt>
                <c:pt idx="203">
                  <c:v>58</c:v>
                </c:pt>
                <c:pt idx="204">
                  <c:v>60</c:v>
                </c:pt>
                <c:pt idx="205">
                  <c:v>62</c:v>
                </c:pt>
                <c:pt idx="206">
                  <c:v>64</c:v>
                </c:pt>
                <c:pt idx="207">
                  <c:v>66</c:v>
                </c:pt>
                <c:pt idx="208">
                  <c:v>68</c:v>
                </c:pt>
                <c:pt idx="209">
                  <c:v>70</c:v>
                </c:pt>
                <c:pt idx="210">
                  <c:v>72</c:v>
                </c:pt>
                <c:pt idx="211">
                  <c:v>74</c:v>
                </c:pt>
                <c:pt idx="212">
                  <c:v>76</c:v>
                </c:pt>
                <c:pt idx="213">
                  <c:v>78</c:v>
                </c:pt>
                <c:pt idx="214">
                  <c:v>80</c:v>
                </c:pt>
                <c:pt idx="215">
                  <c:v>82</c:v>
                </c:pt>
                <c:pt idx="216">
                  <c:v>84</c:v>
                </c:pt>
                <c:pt idx="217">
                  <c:v>86</c:v>
                </c:pt>
                <c:pt idx="218">
                  <c:v>88</c:v>
                </c:pt>
                <c:pt idx="219">
                  <c:v>90</c:v>
                </c:pt>
                <c:pt idx="220">
                  <c:v>92</c:v>
                </c:pt>
                <c:pt idx="221">
                  <c:v>94</c:v>
                </c:pt>
                <c:pt idx="222">
                  <c:v>96</c:v>
                </c:pt>
                <c:pt idx="223">
                  <c:v>98</c:v>
                </c:pt>
                <c:pt idx="224">
                  <c:v>100</c:v>
                </c:pt>
                <c:pt idx="225">
                  <c:v>102</c:v>
                </c:pt>
                <c:pt idx="226">
                  <c:v>104</c:v>
                </c:pt>
                <c:pt idx="227">
                  <c:v>106</c:v>
                </c:pt>
                <c:pt idx="228">
                  <c:v>108</c:v>
                </c:pt>
                <c:pt idx="229">
                  <c:v>110</c:v>
                </c:pt>
                <c:pt idx="230">
                  <c:v>112</c:v>
                </c:pt>
                <c:pt idx="231">
                  <c:v>114</c:v>
                </c:pt>
                <c:pt idx="232">
                  <c:v>116</c:v>
                </c:pt>
                <c:pt idx="233">
                  <c:v>118</c:v>
                </c:pt>
                <c:pt idx="234">
                  <c:v>120</c:v>
                </c:pt>
                <c:pt idx="235">
                  <c:v>122</c:v>
                </c:pt>
                <c:pt idx="236">
                  <c:v>124</c:v>
                </c:pt>
                <c:pt idx="237">
                  <c:v>126</c:v>
                </c:pt>
                <c:pt idx="238">
                  <c:v>128</c:v>
                </c:pt>
                <c:pt idx="239">
                  <c:v>130</c:v>
                </c:pt>
                <c:pt idx="240">
                  <c:v>132</c:v>
                </c:pt>
                <c:pt idx="241">
                  <c:v>134</c:v>
                </c:pt>
                <c:pt idx="242">
                  <c:v>136</c:v>
                </c:pt>
                <c:pt idx="243">
                  <c:v>138</c:v>
                </c:pt>
                <c:pt idx="244">
                  <c:v>140</c:v>
                </c:pt>
                <c:pt idx="245">
                  <c:v>142</c:v>
                </c:pt>
                <c:pt idx="246">
                  <c:v>144</c:v>
                </c:pt>
                <c:pt idx="247">
                  <c:v>146</c:v>
                </c:pt>
                <c:pt idx="248">
                  <c:v>148</c:v>
                </c:pt>
                <c:pt idx="249">
                  <c:v>150</c:v>
                </c:pt>
                <c:pt idx="250">
                  <c:v>152</c:v>
                </c:pt>
                <c:pt idx="251">
                  <c:v>154</c:v>
                </c:pt>
                <c:pt idx="252">
                  <c:v>156</c:v>
                </c:pt>
                <c:pt idx="253">
                  <c:v>158</c:v>
                </c:pt>
                <c:pt idx="254">
                  <c:v>160</c:v>
                </c:pt>
                <c:pt idx="255">
                  <c:v>162</c:v>
                </c:pt>
                <c:pt idx="256">
                  <c:v>164</c:v>
                </c:pt>
                <c:pt idx="257">
                  <c:v>166</c:v>
                </c:pt>
                <c:pt idx="258">
                  <c:v>168</c:v>
                </c:pt>
                <c:pt idx="259">
                  <c:v>170</c:v>
                </c:pt>
                <c:pt idx="260">
                  <c:v>172</c:v>
                </c:pt>
                <c:pt idx="261">
                  <c:v>174</c:v>
                </c:pt>
                <c:pt idx="262">
                  <c:v>176</c:v>
                </c:pt>
                <c:pt idx="263">
                  <c:v>178</c:v>
                </c:pt>
                <c:pt idx="264">
                  <c:v>180</c:v>
                </c:pt>
                <c:pt idx="265">
                  <c:v>182</c:v>
                </c:pt>
                <c:pt idx="266">
                  <c:v>184</c:v>
                </c:pt>
                <c:pt idx="267">
                  <c:v>186</c:v>
                </c:pt>
                <c:pt idx="268">
                  <c:v>188</c:v>
                </c:pt>
                <c:pt idx="269">
                  <c:v>190</c:v>
                </c:pt>
                <c:pt idx="270">
                  <c:v>192</c:v>
                </c:pt>
                <c:pt idx="271">
                  <c:v>194</c:v>
                </c:pt>
                <c:pt idx="272">
                  <c:v>196</c:v>
                </c:pt>
                <c:pt idx="273">
                  <c:v>198</c:v>
                </c:pt>
                <c:pt idx="274">
                  <c:v>200</c:v>
                </c:pt>
                <c:pt idx="275">
                  <c:v>202</c:v>
                </c:pt>
                <c:pt idx="276">
                  <c:v>204</c:v>
                </c:pt>
                <c:pt idx="277">
                  <c:v>206</c:v>
                </c:pt>
                <c:pt idx="278">
                  <c:v>208</c:v>
                </c:pt>
                <c:pt idx="279">
                  <c:v>210</c:v>
                </c:pt>
                <c:pt idx="280">
                  <c:v>212</c:v>
                </c:pt>
                <c:pt idx="281">
                  <c:v>214</c:v>
                </c:pt>
                <c:pt idx="282">
                  <c:v>216</c:v>
                </c:pt>
                <c:pt idx="283">
                  <c:v>218</c:v>
                </c:pt>
                <c:pt idx="284">
                  <c:v>220</c:v>
                </c:pt>
                <c:pt idx="285">
                  <c:v>222</c:v>
                </c:pt>
                <c:pt idx="286">
                  <c:v>224</c:v>
                </c:pt>
                <c:pt idx="287">
                  <c:v>226</c:v>
                </c:pt>
                <c:pt idx="288">
                  <c:v>228</c:v>
                </c:pt>
                <c:pt idx="289">
                  <c:v>230</c:v>
                </c:pt>
                <c:pt idx="290">
                  <c:v>232</c:v>
                </c:pt>
                <c:pt idx="291">
                  <c:v>234</c:v>
                </c:pt>
                <c:pt idx="292">
                  <c:v>236</c:v>
                </c:pt>
                <c:pt idx="293">
                  <c:v>238</c:v>
                </c:pt>
                <c:pt idx="294">
                  <c:v>240</c:v>
                </c:pt>
                <c:pt idx="295">
                  <c:v>242</c:v>
                </c:pt>
                <c:pt idx="296">
                  <c:v>244</c:v>
                </c:pt>
                <c:pt idx="297">
                  <c:v>246</c:v>
                </c:pt>
                <c:pt idx="298">
                  <c:v>248</c:v>
                </c:pt>
                <c:pt idx="299">
                  <c:v>250</c:v>
                </c:pt>
                <c:pt idx="300">
                  <c:v>252</c:v>
                </c:pt>
                <c:pt idx="301">
                  <c:v>254</c:v>
                </c:pt>
                <c:pt idx="302">
                  <c:v>256</c:v>
                </c:pt>
                <c:pt idx="303">
                  <c:v>258</c:v>
                </c:pt>
                <c:pt idx="304">
                  <c:v>260</c:v>
                </c:pt>
                <c:pt idx="305">
                  <c:v>262</c:v>
                </c:pt>
                <c:pt idx="306">
                  <c:v>264</c:v>
                </c:pt>
                <c:pt idx="307">
                  <c:v>266</c:v>
                </c:pt>
                <c:pt idx="308">
                  <c:v>268</c:v>
                </c:pt>
                <c:pt idx="309">
                  <c:v>270</c:v>
                </c:pt>
                <c:pt idx="310">
                  <c:v>272</c:v>
                </c:pt>
                <c:pt idx="311">
                  <c:v>274</c:v>
                </c:pt>
                <c:pt idx="312">
                  <c:v>276</c:v>
                </c:pt>
                <c:pt idx="313">
                  <c:v>278</c:v>
                </c:pt>
                <c:pt idx="314">
                  <c:v>280</c:v>
                </c:pt>
                <c:pt idx="315">
                  <c:v>282</c:v>
                </c:pt>
                <c:pt idx="316">
                  <c:v>284</c:v>
                </c:pt>
                <c:pt idx="317">
                  <c:v>286</c:v>
                </c:pt>
                <c:pt idx="318">
                  <c:v>288</c:v>
                </c:pt>
                <c:pt idx="319">
                  <c:v>290</c:v>
                </c:pt>
                <c:pt idx="320">
                  <c:v>292</c:v>
                </c:pt>
                <c:pt idx="321">
                  <c:v>294</c:v>
                </c:pt>
                <c:pt idx="322">
                  <c:v>296</c:v>
                </c:pt>
                <c:pt idx="323">
                  <c:v>298</c:v>
                </c:pt>
                <c:pt idx="324">
                  <c:v>300</c:v>
                </c:pt>
                <c:pt idx="325">
                  <c:v>302</c:v>
                </c:pt>
                <c:pt idx="326">
                  <c:v>304</c:v>
                </c:pt>
                <c:pt idx="327">
                  <c:v>306</c:v>
                </c:pt>
                <c:pt idx="328">
                  <c:v>308</c:v>
                </c:pt>
                <c:pt idx="329">
                  <c:v>310</c:v>
                </c:pt>
                <c:pt idx="330">
                  <c:v>312</c:v>
                </c:pt>
                <c:pt idx="331">
                  <c:v>314</c:v>
                </c:pt>
                <c:pt idx="332">
                  <c:v>316</c:v>
                </c:pt>
                <c:pt idx="333">
                  <c:v>318</c:v>
                </c:pt>
                <c:pt idx="334">
                  <c:v>320</c:v>
                </c:pt>
                <c:pt idx="335">
                  <c:v>322</c:v>
                </c:pt>
                <c:pt idx="336">
                  <c:v>324</c:v>
                </c:pt>
                <c:pt idx="337">
                  <c:v>326</c:v>
                </c:pt>
                <c:pt idx="338">
                  <c:v>328</c:v>
                </c:pt>
                <c:pt idx="339">
                  <c:v>330</c:v>
                </c:pt>
                <c:pt idx="340">
                  <c:v>332</c:v>
                </c:pt>
                <c:pt idx="341">
                  <c:v>334</c:v>
                </c:pt>
                <c:pt idx="342">
                  <c:v>336</c:v>
                </c:pt>
                <c:pt idx="343">
                  <c:v>338</c:v>
                </c:pt>
                <c:pt idx="344">
                  <c:v>340</c:v>
                </c:pt>
                <c:pt idx="345">
                  <c:v>342</c:v>
                </c:pt>
                <c:pt idx="346">
                  <c:v>344</c:v>
                </c:pt>
                <c:pt idx="347">
                  <c:v>346</c:v>
                </c:pt>
                <c:pt idx="348">
                  <c:v>348</c:v>
                </c:pt>
                <c:pt idx="349">
                  <c:v>350</c:v>
                </c:pt>
                <c:pt idx="350">
                  <c:v>352</c:v>
                </c:pt>
                <c:pt idx="351">
                  <c:v>354</c:v>
                </c:pt>
                <c:pt idx="352">
                  <c:v>356</c:v>
                </c:pt>
                <c:pt idx="353">
                  <c:v>358</c:v>
                </c:pt>
                <c:pt idx="354">
                  <c:v>360</c:v>
                </c:pt>
                <c:pt idx="355">
                  <c:v>362</c:v>
                </c:pt>
                <c:pt idx="356">
                  <c:v>364</c:v>
                </c:pt>
                <c:pt idx="357">
                  <c:v>366</c:v>
                </c:pt>
                <c:pt idx="358">
                  <c:v>368</c:v>
                </c:pt>
                <c:pt idx="359">
                  <c:v>370</c:v>
                </c:pt>
                <c:pt idx="360">
                  <c:v>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3F-4224-B411-D6D8E495E4E1}"/>
            </c:ext>
          </c:extLst>
        </c:ser>
        <c:ser>
          <c:idx val="0"/>
          <c:order val="1"/>
          <c:tx>
            <c:v>Droite 1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'Droites Algébrique'!$C$13:$C$373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'Droites Algébrique'!$D$13:$D$373</c:f>
              <c:numCache>
                <c:formatCode>General</c:formatCode>
                <c:ptCount val="361"/>
                <c:pt idx="0">
                  <c:v>-359</c:v>
                </c:pt>
                <c:pt idx="1">
                  <c:v>-357</c:v>
                </c:pt>
                <c:pt idx="2">
                  <c:v>-355</c:v>
                </c:pt>
                <c:pt idx="3">
                  <c:v>-353</c:v>
                </c:pt>
                <c:pt idx="4">
                  <c:v>-351</c:v>
                </c:pt>
                <c:pt idx="5">
                  <c:v>-349</c:v>
                </c:pt>
                <c:pt idx="6">
                  <c:v>-347</c:v>
                </c:pt>
                <c:pt idx="7">
                  <c:v>-345</c:v>
                </c:pt>
                <c:pt idx="8">
                  <c:v>-343</c:v>
                </c:pt>
                <c:pt idx="9">
                  <c:v>-341</c:v>
                </c:pt>
                <c:pt idx="10">
                  <c:v>-339</c:v>
                </c:pt>
                <c:pt idx="11">
                  <c:v>-337</c:v>
                </c:pt>
                <c:pt idx="12">
                  <c:v>-335</c:v>
                </c:pt>
                <c:pt idx="13">
                  <c:v>-333</c:v>
                </c:pt>
                <c:pt idx="14">
                  <c:v>-331</c:v>
                </c:pt>
                <c:pt idx="15">
                  <c:v>-329</c:v>
                </c:pt>
                <c:pt idx="16">
                  <c:v>-327</c:v>
                </c:pt>
                <c:pt idx="17">
                  <c:v>-325</c:v>
                </c:pt>
                <c:pt idx="18">
                  <c:v>-323</c:v>
                </c:pt>
                <c:pt idx="19">
                  <c:v>-321</c:v>
                </c:pt>
                <c:pt idx="20">
                  <c:v>-319</c:v>
                </c:pt>
                <c:pt idx="21">
                  <c:v>-317</c:v>
                </c:pt>
                <c:pt idx="22">
                  <c:v>-315</c:v>
                </c:pt>
                <c:pt idx="23">
                  <c:v>-313</c:v>
                </c:pt>
                <c:pt idx="24">
                  <c:v>-311</c:v>
                </c:pt>
                <c:pt idx="25">
                  <c:v>-309</c:v>
                </c:pt>
                <c:pt idx="26">
                  <c:v>-307</c:v>
                </c:pt>
                <c:pt idx="27">
                  <c:v>-305</c:v>
                </c:pt>
                <c:pt idx="28">
                  <c:v>-303</c:v>
                </c:pt>
                <c:pt idx="29">
                  <c:v>-301</c:v>
                </c:pt>
                <c:pt idx="30">
                  <c:v>-299</c:v>
                </c:pt>
                <c:pt idx="31">
                  <c:v>-297</c:v>
                </c:pt>
                <c:pt idx="32">
                  <c:v>-295</c:v>
                </c:pt>
                <c:pt idx="33">
                  <c:v>-293</c:v>
                </c:pt>
                <c:pt idx="34">
                  <c:v>-291</c:v>
                </c:pt>
                <c:pt idx="35">
                  <c:v>-289</c:v>
                </c:pt>
                <c:pt idx="36">
                  <c:v>-287</c:v>
                </c:pt>
                <c:pt idx="37">
                  <c:v>-285</c:v>
                </c:pt>
                <c:pt idx="38">
                  <c:v>-283</c:v>
                </c:pt>
                <c:pt idx="39">
                  <c:v>-281</c:v>
                </c:pt>
                <c:pt idx="40">
                  <c:v>-279</c:v>
                </c:pt>
                <c:pt idx="41">
                  <c:v>-277</c:v>
                </c:pt>
                <c:pt idx="42">
                  <c:v>-275</c:v>
                </c:pt>
                <c:pt idx="43">
                  <c:v>-273</c:v>
                </c:pt>
                <c:pt idx="44">
                  <c:v>-271</c:v>
                </c:pt>
                <c:pt idx="45">
                  <c:v>-269</c:v>
                </c:pt>
                <c:pt idx="46">
                  <c:v>-267</c:v>
                </c:pt>
                <c:pt idx="47">
                  <c:v>-265</c:v>
                </c:pt>
                <c:pt idx="48">
                  <c:v>-263</c:v>
                </c:pt>
                <c:pt idx="49">
                  <c:v>-261</c:v>
                </c:pt>
                <c:pt idx="50">
                  <c:v>-259</c:v>
                </c:pt>
                <c:pt idx="51">
                  <c:v>-257</c:v>
                </c:pt>
                <c:pt idx="52">
                  <c:v>-255</c:v>
                </c:pt>
                <c:pt idx="53">
                  <c:v>-253</c:v>
                </c:pt>
                <c:pt idx="54">
                  <c:v>-251</c:v>
                </c:pt>
                <c:pt idx="55">
                  <c:v>-249</c:v>
                </c:pt>
                <c:pt idx="56">
                  <c:v>-247</c:v>
                </c:pt>
                <c:pt idx="57">
                  <c:v>-245</c:v>
                </c:pt>
                <c:pt idx="58">
                  <c:v>-243</c:v>
                </c:pt>
                <c:pt idx="59">
                  <c:v>-241</c:v>
                </c:pt>
                <c:pt idx="60">
                  <c:v>-239</c:v>
                </c:pt>
                <c:pt idx="61">
                  <c:v>-237</c:v>
                </c:pt>
                <c:pt idx="62">
                  <c:v>-235</c:v>
                </c:pt>
                <c:pt idx="63">
                  <c:v>-233</c:v>
                </c:pt>
                <c:pt idx="64">
                  <c:v>-231</c:v>
                </c:pt>
                <c:pt idx="65">
                  <c:v>-229</c:v>
                </c:pt>
                <c:pt idx="66">
                  <c:v>-227</c:v>
                </c:pt>
                <c:pt idx="67">
                  <c:v>-225</c:v>
                </c:pt>
                <c:pt idx="68">
                  <c:v>-223</c:v>
                </c:pt>
                <c:pt idx="69">
                  <c:v>-221</c:v>
                </c:pt>
                <c:pt idx="70">
                  <c:v>-219</c:v>
                </c:pt>
                <c:pt idx="71">
                  <c:v>-217</c:v>
                </c:pt>
                <c:pt idx="72">
                  <c:v>-215</c:v>
                </c:pt>
                <c:pt idx="73">
                  <c:v>-213</c:v>
                </c:pt>
                <c:pt idx="74">
                  <c:v>-211</c:v>
                </c:pt>
                <c:pt idx="75">
                  <c:v>-209</c:v>
                </c:pt>
                <c:pt idx="76">
                  <c:v>-207</c:v>
                </c:pt>
                <c:pt idx="77">
                  <c:v>-205</c:v>
                </c:pt>
                <c:pt idx="78">
                  <c:v>-203</c:v>
                </c:pt>
                <c:pt idx="79">
                  <c:v>-201</c:v>
                </c:pt>
                <c:pt idx="80">
                  <c:v>-199</c:v>
                </c:pt>
                <c:pt idx="81">
                  <c:v>-197</c:v>
                </c:pt>
                <c:pt idx="82">
                  <c:v>-195</c:v>
                </c:pt>
                <c:pt idx="83">
                  <c:v>-193</c:v>
                </c:pt>
                <c:pt idx="84">
                  <c:v>-191</c:v>
                </c:pt>
                <c:pt idx="85">
                  <c:v>-189</c:v>
                </c:pt>
                <c:pt idx="86">
                  <c:v>-187</c:v>
                </c:pt>
                <c:pt idx="87">
                  <c:v>-185</c:v>
                </c:pt>
                <c:pt idx="88">
                  <c:v>-183</c:v>
                </c:pt>
                <c:pt idx="89">
                  <c:v>-181</c:v>
                </c:pt>
                <c:pt idx="90">
                  <c:v>-179</c:v>
                </c:pt>
                <c:pt idx="91">
                  <c:v>-177</c:v>
                </c:pt>
                <c:pt idx="92">
                  <c:v>-175</c:v>
                </c:pt>
                <c:pt idx="93">
                  <c:v>-173</c:v>
                </c:pt>
                <c:pt idx="94">
                  <c:v>-171</c:v>
                </c:pt>
                <c:pt idx="95">
                  <c:v>-169</c:v>
                </c:pt>
                <c:pt idx="96">
                  <c:v>-167</c:v>
                </c:pt>
                <c:pt idx="97">
                  <c:v>-165</c:v>
                </c:pt>
                <c:pt idx="98">
                  <c:v>-163</c:v>
                </c:pt>
                <c:pt idx="99">
                  <c:v>-161</c:v>
                </c:pt>
                <c:pt idx="100">
                  <c:v>-159</c:v>
                </c:pt>
                <c:pt idx="101">
                  <c:v>-157</c:v>
                </c:pt>
                <c:pt idx="102">
                  <c:v>-155</c:v>
                </c:pt>
                <c:pt idx="103">
                  <c:v>-153</c:v>
                </c:pt>
                <c:pt idx="104">
                  <c:v>-151</c:v>
                </c:pt>
                <c:pt idx="105">
                  <c:v>-149</c:v>
                </c:pt>
                <c:pt idx="106">
                  <c:v>-147</c:v>
                </c:pt>
                <c:pt idx="107">
                  <c:v>-145</c:v>
                </c:pt>
                <c:pt idx="108">
                  <c:v>-143</c:v>
                </c:pt>
                <c:pt idx="109">
                  <c:v>-141</c:v>
                </c:pt>
                <c:pt idx="110">
                  <c:v>-139</c:v>
                </c:pt>
                <c:pt idx="111">
                  <c:v>-137</c:v>
                </c:pt>
                <c:pt idx="112">
                  <c:v>-135</c:v>
                </c:pt>
                <c:pt idx="113">
                  <c:v>-133</c:v>
                </c:pt>
                <c:pt idx="114">
                  <c:v>-131</c:v>
                </c:pt>
                <c:pt idx="115">
                  <c:v>-129</c:v>
                </c:pt>
                <c:pt idx="116">
                  <c:v>-127</c:v>
                </c:pt>
                <c:pt idx="117">
                  <c:v>-125</c:v>
                </c:pt>
                <c:pt idx="118">
                  <c:v>-123</c:v>
                </c:pt>
                <c:pt idx="119">
                  <c:v>-121</c:v>
                </c:pt>
                <c:pt idx="120">
                  <c:v>-119</c:v>
                </c:pt>
                <c:pt idx="121">
                  <c:v>-117</c:v>
                </c:pt>
                <c:pt idx="122">
                  <c:v>-115</c:v>
                </c:pt>
                <c:pt idx="123">
                  <c:v>-113</c:v>
                </c:pt>
                <c:pt idx="124">
                  <c:v>-111</c:v>
                </c:pt>
                <c:pt idx="125">
                  <c:v>-109</c:v>
                </c:pt>
                <c:pt idx="126">
                  <c:v>-107</c:v>
                </c:pt>
                <c:pt idx="127">
                  <c:v>-105</c:v>
                </c:pt>
                <c:pt idx="128">
                  <c:v>-103</c:v>
                </c:pt>
                <c:pt idx="129">
                  <c:v>-101</c:v>
                </c:pt>
                <c:pt idx="130">
                  <c:v>-99</c:v>
                </c:pt>
                <c:pt idx="131">
                  <c:v>-97</c:v>
                </c:pt>
                <c:pt idx="132">
                  <c:v>-95</c:v>
                </c:pt>
                <c:pt idx="133">
                  <c:v>-93</c:v>
                </c:pt>
                <c:pt idx="134">
                  <c:v>-91</c:v>
                </c:pt>
                <c:pt idx="135">
                  <c:v>-89</c:v>
                </c:pt>
                <c:pt idx="136">
                  <c:v>-87</c:v>
                </c:pt>
                <c:pt idx="137">
                  <c:v>-85</c:v>
                </c:pt>
                <c:pt idx="138">
                  <c:v>-83</c:v>
                </c:pt>
                <c:pt idx="139">
                  <c:v>-81</c:v>
                </c:pt>
                <c:pt idx="140">
                  <c:v>-79</c:v>
                </c:pt>
                <c:pt idx="141">
                  <c:v>-77</c:v>
                </c:pt>
                <c:pt idx="142">
                  <c:v>-75</c:v>
                </c:pt>
                <c:pt idx="143">
                  <c:v>-73</c:v>
                </c:pt>
                <c:pt idx="144">
                  <c:v>-71</c:v>
                </c:pt>
                <c:pt idx="145">
                  <c:v>-69</c:v>
                </c:pt>
                <c:pt idx="146">
                  <c:v>-67</c:v>
                </c:pt>
                <c:pt idx="147">
                  <c:v>-65</c:v>
                </c:pt>
                <c:pt idx="148">
                  <c:v>-63</c:v>
                </c:pt>
                <c:pt idx="149">
                  <c:v>-61</c:v>
                </c:pt>
                <c:pt idx="150">
                  <c:v>-59</c:v>
                </c:pt>
                <c:pt idx="151">
                  <c:v>-57</c:v>
                </c:pt>
                <c:pt idx="152">
                  <c:v>-55</c:v>
                </c:pt>
                <c:pt idx="153">
                  <c:v>-53</c:v>
                </c:pt>
                <c:pt idx="154">
                  <c:v>-51</c:v>
                </c:pt>
                <c:pt idx="155">
                  <c:v>-49</c:v>
                </c:pt>
                <c:pt idx="156">
                  <c:v>-47</c:v>
                </c:pt>
                <c:pt idx="157">
                  <c:v>-45</c:v>
                </c:pt>
                <c:pt idx="158">
                  <c:v>-43</c:v>
                </c:pt>
                <c:pt idx="159">
                  <c:v>-41</c:v>
                </c:pt>
                <c:pt idx="160">
                  <c:v>-39</c:v>
                </c:pt>
                <c:pt idx="161">
                  <c:v>-37</c:v>
                </c:pt>
                <c:pt idx="162">
                  <c:v>-35</c:v>
                </c:pt>
                <c:pt idx="163">
                  <c:v>-33</c:v>
                </c:pt>
                <c:pt idx="164">
                  <c:v>-31</c:v>
                </c:pt>
                <c:pt idx="165">
                  <c:v>-29</c:v>
                </c:pt>
                <c:pt idx="166">
                  <c:v>-27</c:v>
                </c:pt>
                <c:pt idx="167">
                  <c:v>-25</c:v>
                </c:pt>
                <c:pt idx="168">
                  <c:v>-23</c:v>
                </c:pt>
                <c:pt idx="169">
                  <c:v>-21</c:v>
                </c:pt>
                <c:pt idx="170">
                  <c:v>-19</c:v>
                </c:pt>
                <c:pt idx="171">
                  <c:v>-17</c:v>
                </c:pt>
                <c:pt idx="172">
                  <c:v>-15</c:v>
                </c:pt>
                <c:pt idx="173">
                  <c:v>-13</c:v>
                </c:pt>
                <c:pt idx="174">
                  <c:v>-11</c:v>
                </c:pt>
                <c:pt idx="175">
                  <c:v>-9</c:v>
                </c:pt>
                <c:pt idx="176">
                  <c:v>-7</c:v>
                </c:pt>
                <c:pt idx="177">
                  <c:v>-5</c:v>
                </c:pt>
                <c:pt idx="178">
                  <c:v>-3</c:v>
                </c:pt>
                <c:pt idx="179">
                  <c:v>-1</c:v>
                </c:pt>
                <c:pt idx="180">
                  <c:v>1</c:v>
                </c:pt>
                <c:pt idx="181">
                  <c:v>3</c:v>
                </c:pt>
                <c:pt idx="182">
                  <c:v>5</c:v>
                </c:pt>
                <c:pt idx="183">
                  <c:v>7</c:v>
                </c:pt>
                <c:pt idx="184">
                  <c:v>9</c:v>
                </c:pt>
                <c:pt idx="185">
                  <c:v>11</c:v>
                </c:pt>
                <c:pt idx="186">
                  <c:v>13</c:v>
                </c:pt>
                <c:pt idx="187">
                  <c:v>15</c:v>
                </c:pt>
                <c:pt idx="188">
                  <c:v>17</c:v>
                </c:pt>
                <c:pt idx="189">
                  <c:v>19</c:v>
                </c:pt>
                <c:pt idx="190">
                  <c:v>21</c:v>
                </c:pt>
                <c:pt idx="191">
                  <c:v>23</c:v>
                </c:pt>
                <c:pt idx="192">
                  <c:v>25</c:v>
                </c:pt>
                <c:pt idx="193">
                  <c:v>27</c:v>
                </c:pt>
                <c:pt idx="194">
                  <c:v>29</c:v>
                </c:pt>
                <c:pt idx="195">
                  <c:v>31</c:v>
                </c:pt>
                <c:pt idx="196">
                  <c:v>33</c:v>
                </c:pt>
                <c:pt idx="197">
                  <c:v>35</c:v>
                </c:pt>
                <c:pt idx="198">
                  <c:v>37</c:v>
                </c:pt>
                <c:pt idx="199">
                  <c:v>39</c:v>
                </c:pt>
                <c:pt idx="200">
                  <c:v>41</c:v>
                </c:pt>
                <c:pt idx="201">
                  <c:v>43</c:v>
                </c:pt>
                <c:pt idx="202">
                  <c:v>45</c:v>
                </c:pt>
                <c:pt idx="203">
                  <c:v>47</c:v>
                </c:pt>
                <c:pt idx="204">
                  <c:v>49</c:v>
                </c:pt>
                <c:pt idx="205">
                  <c:v>51</c:v>
                </c:pt>
                <c:pt idx="206">
                  <c:v>53</c:v>
                </c:pt>
                <c:pt idx="207">
                  <c:v>55</c:v>
                </c:pt>
                <c:pt idx="208">
                  <c:v>57</c:v>
                </c:pt>
                <c:pt idx="209">
                  <c:v>59</c:v>
                </c:pt>
                <c:pt idx="210">
                  <c:v>61</c:v>
                </c:pt>
                <c:pt idx="211">
                  <c:v>63</c:v>
                </c:pt>
                <c:pt idx="212">
                  <c:v>65</c:v>
                </c:pt>
                <c:pt idx="213">
                  <c:v>67</c:v>
                </c:pt>
                <c:pt idx="214">
                  <c:v>69</c:v>
                </c:pt>
                <c:pt idx="215">
                  <c:v>71</c:v>
                </c:pt>
                <c:pt idx="216">
                  <c:v>73</c:v>
                </c:pt>
                <c:pt idx="217">
                  <c:v>75</c:v>
                </c:pt>
                <c:pt idx="218">
                  <c:v>77</c:v>
                </c:pt>
                <c:pt idx="219">
                  <c:v>79</c:v>
                </c:pt>
                <c:pt idx="220">
                  <c:v>81</c:v>
                </c:pt>
                <c:pt idx="221">
                  <c:v>83</c:v>
                </c:pt>
                <c:pt idx="222">
                  <c:v>85</c:v>
                </c:pt>
                <c:pt idx="223">
                  <c:v>87</c:v>
                </c:pt>
                <c:pt idx="224">
                  <c:v>89</c:v>
                </c:pt>
                <c:pt idx="225">
                  <c:v>91</c:v>
                </c:pt>
                <c:pt idx="226">
                  <c:v>93</c:v>
                </c:pt>
                <c:pt idx="227">
                  <c:v>95</c:v>
                </c:pt>
                <c:pt idx="228">
                  <c:v>97</c:v>
                </c:pt>
                <c:pt idx="229">
                  <c:v>99</c:v>
                </c:pt>
                <c:pt idx="230">
                  <c:v>101</c:v>
                </c:pt>
                <c:pt idx="231">
                  <c:v>103</c:v>
                </c:pt>
                <c:pt idx="232">
                  <c:v>105</c:v>
                </c:pt>
                <c:pt idx="233">
                  <c:v>107</c:v>
                </c:pt>
                <c:pt idx="234">
                  <c:v>109</c:v>
                </c:pt>
                <c:pt idx="235">
                  <c:v>111</c:v>
                </c:pt>
                <c:pt idx="236">
                  <c:v>113</c:v>
                </c:pt>
                <c:pt idx="237">
                  <c:v>115</c:v>
                </c:pt>
                <c:pt idx="238">
                  <c:v>117</c:v>
                </c:pt>
                <c:pt idx="239">
                  <c:v>119</c:v>
                </c:pt>
                <c:pt idx="240">
                  <c:v>121</c:v>
                </c:pt>
                <c:pt idx="241">
                  <c:v>123</c:v>
                </c:pt>
                <c:pt idx="242">
                  <c:v>125</c:v>
                </c:pt>
                <c:pt idx="243">
                  <c:v>127</c:v>
                </c:pt>
                <c:pt idx="244">
                  <c:v>129</c:v>
                </c:pt>
                <c:pt idx="245">
                  <c:v>131</c:v>
                </c:pt>
                <c:pt idx="246">
                  <c:v>133</c:v>
                </c:pt>
                <c:pt idx="247">
                  <c:v>135</c:v>
                </c:pt>
                <c:pt idx="248">
                  <c:v>137</c:v>
                </c:pt>
                <c:pt idx="249">
                  <c:v>139</c:v>
                </c:pt>
                <c:pt idx="250">
                  <c:v>141</c:v>
                </c:pt>
                <c:pt idx="251">
                  <c:v>143</c:v>
                </c:pt>
                <c:pt idx="252">
                  <c:v>145</c:v>
                </c:pt>
                <c:pt idx="253">
                  <c:v>147</c:v>
                </c:pt>
                <c:pt idx="254">
                  <c:v>149</c:v>
                </c:pt>
                <c:pt idx="255">
                  <c:v>151</c:v>
                </c:pt>
                <c:pt idx="256">
                  <c:v>153</c:v>
                </c:pt>
                <c:pt idx="257">
                  <c:v>155</c:v>
                </c:pt>
                <c:pt idx="258">
                  <c:v>157</c:v>
                </c:pt>
                <c:pt idx="259">
                  <c:v>159</c:v>
                </c:pt>
                <c:pt idx="260">
                  <c:v>161</c:v>
                </c:pt>
                <c:pt idx="261">
                  <c:v>163</c:v>
                </c:pt>
                <c:pt idx="262">
                  <c:v>165</c:v>
                </c:pt>
                <c:pt idx="263">
                  <c:v>167</c:v>
                </c:pt>
                <c:pt idx="264">
                  <c:v>169</c:v>
                </c:pt>
                <c:pt idx="265">
                  <c:v>171</c:v>
                </c:pt>
                <c:pt idx="266">
                  <c:v>173</c:v>
                </c:pt>
                <c:pt idx="267">
                  <c:v>175</c:v>
                </c:pt>
                <c:pt idx="268">
                  <c:v>177</c:v>
                </c:pt>
                <c:pt idx="269">
                  <c:v>179</c:v>
                </c:pt>
                <c:pt idx="270">
                  <c:v>181</c:v>
                </c:pt>
                <c:pt idx="271">
                  <c:v>183</c:v>
                </c:pt>
                <c:pt idx="272">
                  <c:v>185</c:v>
                </c:pt>
                <c:pt idx="273">
                  <c:v>187</c:v>
                </c:pt>
                <c:pt idx="274">
                  <c:v>189</c:v>
                </c:pt>
                <c:pt idx="275">
                  <c:v>191</c:v>
                </c:pt>
                <c:pt idx="276">
                  <c:v>193</c:v>
                </c:pt>
                <c:pt idx="277">
                  <c:v>195</c:v>
                </c:pt>
                <c:pt idx="278">
                  <c:v>197</c:v>
                </c:pt>
                <c:pt idx="279">
                  <c:v>199</c:v>
                </c:pt>
                <c:pt idx="280">
                  <c:v>201</c:v>
                </c:pt>
                <c:pt idx="281">
                  <c:v>203</c:v>
                </c:pt>
                <c:pt idx="282">
                  <c:v>205</c:v>
                </c:pt>
                <c:pt idx="283">
                  <c:v>207</c:v>
                </c:pt>
                <c:pt idx="284">
                  <c:v>209</c:v>
                </c:pt>
                <c:pt idx="285">
                  <c:v>211</c:v>
                </c:pt>
                <c:pt idx="286">
                  <c:v>213</c:v>
                </c:pt>
                <c:pt idx="287">
                  <c:v>215</c:v>
                </c:pt>
                <c:pt idx="288">
                  <c:v>217</c:v>
                </c:pt>
                <c:pt idx="289">
                  <c:v>219</c:v>
                </c:pt>
                <c:pt idx="290">
                  <c:v>221</c:v>
                </c:pt>
                <c:pt idx="291">
                  <c:v>223</c:v>
                </c:pt>
                <c:pt idx="292">
                  <c:v>225</c:v>
                </c:pt>
                <c:pt idx="293">
                  <c:v>227</c:v>
                </c:pt>
                <c:pt idx="294">
                  <c:v>229</c:v>
                </c:pt>
                <c:pt idx="295">
                  <c:v>231</c:v>
                </c:pt>
                <c:pt idx="296">
                  <c:v>233</c:v>
                </c:pt>
                <c:pt idx="297">
                  <c:v>235</c:v>
                </c:pt>
                <c:pt idx="298">
                  <c:v>237</c:v>
                </c:pt>
                <c:pt idx="299">
                  <c:v>239</c:v>
                </c:pt>
                <c:pt idx="300">
                  <c:v>241</c:v>
                </c:pt>
                <c:pt idx="301">
                  <c:v>243</c:v>
                </c:pt>
                <c:pt idx="302">
                  <c:v>245</c:v>
                </c:pt>
                <c:pt idx="303">
                  <c:v>247</c:v>
                </c:pt>
                <c:pt idx="304">
                  <c:v>249</c:v>
                </c:pt>
                <c:pt idx="305">
                  <c:v>251</c:v>
                </c:pt>
                <c:pt idx="306">
                  <c:v>253</c:v>
                </c:pt>
                <c:pt idx="307">
                  <c:v>255</c:v>
                </c:pt>
                <c:pt idx="308">
                  <c:v>257</c:v>
                </c:pt>
                <c:pt idx="309">
                  <c:v>259</c:v>
                </c:pt>
                <c:pt idx="310">
                  <c:v>261</c:v>
                </c:pt>
                <c:pt idx="311">
                  <c:v>263</c:v>
                </c:pt>
                <c:pt idx="312">
                  <c:v>265</c:v>
                </c:pt>
                <c:pt idx="313">
                  <c:v>267</c:v>
                </c:pt>
                <c:pt idx="314">
                  <c:v>269</c:v>
                </c:pt>
                <c:pt idx="315">
                  <c:v>271</c:v>
                </c:pt>
                <c:pt idx="316">
                  <c:v>273</c:v>
                </c:pt>
                <c:pt idx="317">
                  <c:v>275</c:v>
                </c:pt>
                <c:pt idx="318">
                  <c:v>277</c:v>
                </c:pt>
                <c:pt idx="319">
                  <c:v>279</c:v>
                </c:pt>
                <c:pt idx="320">
                  <c:v>281</c:v>
                </c:pt>
                <c:pt idx="321">
                  <c:v>283</c:v>
                </c:pt>
                <c:pt idx="322">
                  <c:v>285</c:v>
                </c:pt>
                <c:pt idx="323">
                  <c:v>287</c:v>
                </c:pt>
                <c:pt idx="324">
                  <c:v>289</c:v>
                </c:pt>
                <c:pt idx="325">
                  <c:v>291</c:v>
                </c:pt>
                <c:pt idx="326">
                  <c:v>293</c:v>
                </c:pt>
                <c:pt idx="327">
                  <c:v>295</c:v>
                </c:pt>
                <c:pt idx="328">
                  <c:v>297</c:v>
                </c:pt>
                <c:pt idx="329">
                  <c:v>299</c:v>
                </c:pt>
                <c:pt idx="330">
                  <c:v>301</c:v>
                </c:pt>
                <c:pt idx="331">
                  <c:v>303</c:v>
                </c:pt>
                <c:pt idx="332">
                  <c:v>305</c:v>
                </c:pt>
                <c:pt idx="333">
                  <c:v>307</c:v>
                </c:pt>
                <c:pt idx="334">
                  <c:v>309</c:v>
                </c:pt>
                <c:pt idx="335">
                  <c:v>311</c:v>
                </c:pt>
                <c:pt idx="336">
                  <c:v>313</c:v>
                </c:pt>
                <c:pt idx="337">
                  <c:v>315</c:v>
                </c:pt>
                <c:pt idx="338">
                  <c:v>317</c:v>
                </c:pt>
                <c:pt idx="339">
                  <c:v>319</c:v>
                </c:pt>
                <c:pt idx="340">
                  <c:v>321</c:v>
                </c:pt>
                <c:pt idx="341">
                  <c:v>323</c:v>
                </c:pt>
                <c:pt idx="342">
                  <c:v>325</c:v>
                </c:pt>
                <c:pt idx="343">
                  <c:v>327</c:v>
                </c:pt>
                <c:pt idx="344">
                  <c:v>329</c:v>
                </c:pt>
                <c:pt idx="345">
                  <c:v>331</c:v>
                </c:pt>
                <c:pt idx="346">
                  <c:v>333</c:v>
                </c:pt>
                <c:pt idx="347">
                  <c:v>335</c:v>
                </c:pt>
                <c:pt idx="348">
                  <c:v>337</c:v>
                </c:pt>
                <c:pt idx="349">
                  <c:v>339</c:v>
                </c:pt>
                <c:pt idx="350">
                  <c:v>341</c:v>
                </c:pt>
                <c:pt idx="351">
                  <c:v>343</c:v>
                </c:pt>
                <c:pt idx="352">
                  <c:v>345</c:v>
                </c:pt>
                <c:pt idx="353">
                  <c:v>347</c:v>
                </c:pt>
                <c:pt idx="354">
                  <c:v>349</c:v>
                </c:pt>
                <c:pt idx="355">
                  <c:v>351</c:v>
                </c:pt>
                <c:pt idx="356">
                  <c:v>353</c:v>
                </c:pt>
                <c:pt idx="357">
                  <c:v>355</c:v>
                </c:pt>
                <c:pt idx="358">
                  <c:v>357</c:v>
                </c:pt>
                <c:pt idx="359">
                  <c:v>359</c:v>
                </c:pt>
                <c:pt idx="360">
                  <c:v>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3F-4224-B411-D6D8E495E4E1}"/>
            </c:ext>
          </c:extLst>
        </c:ser>
        <c:ser>
          <c:idx val="2"/>
          <c:order val="2"/>
          <c:tx>
            <c:v>Droite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'Droites Algébrique'!$C$13:$C$373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'Droites Algébrique'!$F$13:$F$373</c:f>
              <c:numCache>
                <c:formatCode>General</c:formatCode>
                <c:ptCount val="361"/>
                <c:pt idx="0">
                  <c:v>89.5</c:v>
                </c:pt>
                <c:pt idx="1">
                  <c:v>89</c:v>
                </c:pt>
                <c:pt idx="2">
                  <c:v>88.5</c:v>
                </c:pt>
                <c:pt idx="3">
                  <c:v>88</c:v>
                </c:pt>
                <c:pt idx="4">
                  <c:v>87.5</c:v>
                </c:pt>
                <c:pt idx="5">
                  <c:v>87</c:v>
                </c:pt>
                <c:pt idx="6">
                  <c:v>86.5</c:v>
                </c:pt>
                <c:pt idx="7">
                  <c:v>86</c:v>
                </c:pt>
                <c:pt idx="8">
                  <c:v>85.5</c:v>
                </c:pt>
                <c:pt idx="9">
                  <c:v>85</c:v>
                </c:pt>
                <c:pt idx="10">
                  <c:v>84.5</c:v>
                </c:pt>
                <c:pt idx="11">
                  <c:v>84</c:v>
                </c:pt>
                <c:pt idx="12">
                  <c:v>83.5</c:v>
                </c:pt>
                <c:pt idx="13">
                  <c:v>83</c:v>
                </c:pt>
                <c:pt idx="14">
                  <c:v>82.5</c:v>
                </c:pt>
                <c:pt idx="15">
                  <c:v>82</c:v>
                </c:pt>
                <c:pt idx="16">
                  <c:v>81.5</c:v>
                </c:pt>
                <c:pt idx="17">
                  <c:v>81</c:v>
                </c:pt>
                <c:pt idx="18">
                  <c:v>80.5</c:v>
                </c:pt>
                <c:pt idx="19">
                  <c:v>80</c:v>
                </c:pt>
                <c:pt idx="20">
                  <c:v>79.5</c:v>
                </c:pt>
                <c:pt idx="21">
                  <c:v>79</c:v>
                </c:pt>
                <c:pt idx="22">
                  <c:v>78.5</c:v>
                </c:pt>
                <c:pt idx="23">
                  <c:v>78</c:v>
                </c:pt>
                <c:pt idx="24">
                  <c:v>77.5</c:v>
                </c:pt>
                <c:pt idx="25">
                  <c:v>77</c:v>
                </c:pt>
                <c:pt idx="26">
                  <c:v>76.5</c:v>
                </c:pt>
                <c:pt idx="27">
                  <c:v>76</c:v>
                </c:pt>
                <c:pt idx="28">
                  <c:v>75.5</c:v>
                </c:pt>
                <c:pt idx="29">
                  <c:v>75</c:v>
                </c:pt>
                <c:pt idx="30">
                  <c:v>74.5</c:v>
                </c:pt>
                <c:pt idx="31">
                  <c:v>74</c:v>
                </c:pt>
                <c:pt idx="32">
                  <c:v>73.5</c:v>
                </c:pt>
                <c:pt idx="33">
                  <c:v>73</c:v>
                </c:pt>
                <c:pt idx="34">
                  <c:v>72.5</c:v>
                </c:pt>
                <c:pt idx="35">
                  <c:v>72</c:v>
                </c:pt>
                <c:pt idx="36">
                  <c:v>71.5</c:v>
                </c:pt>
                <c:pt idx="37">
                  <c:v>71</c:v>
                </c:pt>
                <c:pt idx="38">
                  <c:v>70.5</c:v>
                </c:pt>
                <c:pt idx="39">
                  <c:v>70</c:v>
                </c:pt>
                <c:pt idx="40">
                  <c:v>69.5</c:v>
                </c:pt>
                <c:pt idx="41">
                  <c:v>69</c:v>
                </c:pt>
                <c:pt idx="42">
                  <c:v>68.5</c:v>
                </c:pt>
                <c:pt idx="43">
                  <c:v>68</c:v>
                </c:pt>
                <c:pt idx="44">
                  <c:v>67.5</c:v>
                </c:pt>
                <c:pt idx="45">
                  <c:v>67</c:v>
                </c:pt>
                <c:pt idx="46">
                  <c:v>66.5</c:v>
                </c:pt>
                <c:pt idx="47">
                  <c:v>66</c:v>
                </c:pt>
                <c:pt idx="48">
                  <c:v>65.5</c:v>
                </c:pt>
                <c:pt idx="49">
                  <c:v>65</c:v>
                </c:pt>
                <c:pt idx="50">
                  <c:v>64.5</c:v>
                </c:pt>
                <c:pt idx="51">
                  <c:v>64</c:v>
                </c:pt>
                <c:pt idx="52">
                  <c:v>63.5</c:v>
                </c:pt>
                <c:pt idx="53">
                  <c:v>63</c:v>
                </c:pt>
                <c:pt idx="54">
                  <c:v>62.5</c:v>
                </c:pt>
                <c:pt idx="55">
                  <c:v>62</c:v>
                </c:pt>
                <c:pt idx="56">
                  <c:v>61.5</c:v>
                </c:pt>
                <c:pt idx="57">
                  <c:v>61</c:v>
                </c:pt>
                <c:pt idx="58">
                  <c:v>60.5</c:v>
                </c:pt>
                <c:pt idx="59">
                  <c:v>60</c:v>
                </c:pt>
                <c:pt idx="60">
                  <c:v>59.5</c:v>
                </c:pt>
                <c:pt idx="61">
                  <c:v>59</c:v>
                </c:pt>
                <c:pt idx="62">
                  <c:v>58.5</c:v>
                </c:pt>
                <c:pt idx="63">
                  <c:v>58</c:v>
                </c:pt>
                <c:pt idx="64">
                  <c:v>57.5</c:v>
                </c:pt>
                <c:pt idx="65">
                  <c:v>57</c:v>
                </c:pt>
                <c:pt idx="66">
                  <c:v>56.5</c:v>
                </c:pt>
                <c:pt idx="67">
                  <c:v>56</c:v>
                </c:pt>
                <c:pt idx="68">
                  <c:v>55.5</c:v>
                </c:pt>
                <c:pt idx="69">
                  <c:v>55</c:v>
                </c:pt>
                <c:pt idx="70">
                  <c:v>54.5</c:v>
                </c:pt>
                <c:pt idx="71">
                  <c:v>54</c:v>
                </c:pt>
                <c:pt idx="72">
                  <c:v>53.5</c:v>
                </c:pt>
                <c:pt idx="73">
                  <c:v>53</c:v>
                </c:pt>
                <c:pt idx="74">
                  <c:v>52.5</c:v>
                </c:pt>
                <c:pt idx="75">
                  <c:v>52</c:v>
                </c:pt>
                <c:pt idx="76">
                  <c:v>51.5</c:v>
                </c:pt>
                <c:pt idx="77">
                  <c:v>51</c:v>
                </c:pt>
                <c:pt idx="78">
                  <c:v>50.5</c:v>
                </c:pt>
                <c:pt idx="79">
                  <c:v>50</c:v>
                </c:pt>
                <c:pt idx="80">
                  <c:v>49.5</c:v>
                </c:pt>
                <c:pt idx="81">
                  <c:v>49</c:v>
                </c:pt>
                <c:pt idx="82">
                  <c:v>48.5</c:v>
                </c:pt>
                <c:pt idx="83">
                  <c:v>48</c:v>
                </c:pt>
                <c:pt idx="84">
                  <c:v>47.5</c:v>
                </c:pt>
                <c:pt idx="85">
                  <c:v>47</c:v>
                </c:pt>
                <c:pt idx="86">
                  <c:v>46.5</c:v>
                </c:pt>
                <c:pt idx="87">
                  <c:v>46</c:v>
                </c:pt>
                <c:pt idx="88">
                  <c:v>45.5</c:v>
                </c:pt>
                <c:pt idx="89">
                  <c:v>45</c:v>
                </c:pt>
                <c:pt idx="90">
                  <c:v>44.5</c:v>
                </c:pt>
                <c:pt idx="91">
                  <c:v>44</c:v>
                </c:pt>
                <c:pt idx="92">
                  <c:v>43.5</c:v>
                </c:pt>
                <c:pt idx="93">
                  <c:v>43</c:v>
                </c:pt>
                <c:pt idx="94">
                  <c:v>42.5</c:v>
                </c:pt>
                <c:pt idx="95">
                  <c:v>42</c:v>
                </c:pt>
                <c:pt idx="96">
                  <c:v>41.5</c:v>
                </c:pt>
                <c:pt idx="97">
                  <c:v>41</c:v>
                </c:pt>
                <c:pt idx="98">
                  <c:v>40.5</c:v>
                </c:pt>
                <c:pt idx="99">
                  <c:v>40</c:v>
                </c:pt>
                <c:pt idx="100">
                  <c:v>39.5</c:v>
                </c:pt>
                <c:pt idx="101">
                  <c:v>39</c:v>
                </c:pt>
                <c:pt idx="102">
                  <c:v>38.5</c:v>
                </c:pt>
                <c:pt idx="103">
                  <c:v>38</c:v>
                </c:pt>
                <c:pt idx="104">
                  <c:v>37.5</c:v>
                </c:pt>
                <c:pt idx="105">
                  <c:v>37</c:v>
                </c:pt>
                <c:pt idx="106">
                  <c:v>36.5</c:v>
                </c:pt>
                <c:pt idx="107">
                  <c:v>36</c:v>
                </c:pt>
                <c:pt idx="108">
                  <c:v>35.5</c:v>
                </c:pt>
                <c:pt idx="109">
                  <c:v>35</c:v>
                </c:pt>
                <c:pt idx="110">
                  <c:v>34.5</c:v>
                </c:pt>
                <c:pt idx="111">
                  <c:v>34</c:v>
                </c:pt>
                <c:pt idx="112">
                  <c:v>33.5</c:v>
                </c:pt>
                <c:pt idx="113">
                  <c:v>33</c:v>
                </c:pt>
                <c:pt idx="114">
                  <c:v>32.5</c:v>
                </c:pt>
                <c:pt idx="115">
                  <c:v>32</c:v>
                </c:pt>
                <c:pt idx="116">
                  <c:v>31.5</c:v>
                </c:pt>
                <c:pt idx="117">
                  <c:v>31</c:v>
                </c:pt>
                <c:pt idx="118">
                  <c:v>30.5</c:v>
                </c:pt>
                <c:pt idx="119">
                  <c:v>30</c:v>
                </c:pt>
                <c:pt idx="120">
                  <c:v>29.5</c:v>
                </c:pt>
                <c:pt idx="121">
                  <c:v>29</c:v>
                </c:pt>
                <c:pt idx="122">
                  <c:v>28.5</c:v>
                </c:pt>
                <c:pt idx="123">
                  <c:v>28</c:v>
                </c:pt>
                <c:pt idx="124">
                  <c:v>27.5</c:v>
                </c:pt>
                <c:pt idx="125">
                  <c:v>27</c:v>
                </c:pt>
                <c:pt idx="126">
                  <c:v>26.5</c:v>
                </c:pt>
                <c:pt idx="127">
                  <c:v>26</c:v>
                </c:pt>
                <c:pt idx="128">
                  <c:v>25.5</c:v>
                </c:pt>
                <c:pt idx="129">
                  <c:v>25</c:v>
                </c:pt>
                <c:pt idx="130">
                  <c:v>24.5</c:v>
                </c:pt>
                <c:pt idx="131">
                  <c:v>24</c:v>
                </c:pt>
                <c:pt idx="132">
                  <c:v>23.5</c:v>
                </c:pt>
                <c:pt idx="133">
                  <c:v>23</c:v>
                </c:pt>
                <c:pt idx="134">
                  <c:v>22.5</c:v>
                </c:pt>
                <c:pt idx="135">
                  <c:v>22</c:v>
                </c:pt>
                <c:pt idx="136">
                  <c:v>21.5</c:v>
                </c:pt>
                <c:pt idx="137">
                  <c:v>21</c:v>
                </c:pt>
                <c:pt idx="138">
                  <c:v>20.5</c:v>
                </c:pt>
                <c:pt idx="139">
                  <c:v>20</c:v>
                </c:pt>
                <c:pt idx="140">
                  <c:v>19.5</c:v>
                </c:pt>
                <c:pt idx="141">
                  <c:v>19</c:v>
                </c:pt>
                <c:pt idx="142">
                  <c:v>18.5</c:v>
                </c:pt>
                <c:pt idx="143">
                  <c:v>18</c:v>
                </c:pt>
                <c:pt idx="144">
                  <c:v>17.5</c:v>
                </c:pt>
                <c:pt idx="145">
                  <c:v>17</c:v>
                </c:pt>
                <c:pt idx="146">
                  <c:v>16.5</c:v>
                </c:pt>
                <c:pt idx="147">
                  <c:v>16</c:v>
                </c:pt>
                <c:pt idx="148">
                  <c:v>15.5</c:v>
                </c:pt>
                <c:pt idx="149">
                  <c:v>15</c:v>
                </c:pt>
                <c:pt idx="150">
                  <c:v>14.5</c:v>
                </c:pt>
                <c:pt idx="151">
                  <c:v>14</c:v>
                </c:pt>
                <c:pt idx="152">
                  <c:v>13.5</c:v>
                </c:pt>
                <c:pt idx="153">
                  <c:v>13</c:v>
                </c:pt>
                <c:pt idx="154">
                  <c:v>12.5</c:v>
                </c:pt>
                <c:pt idx="155">
                  <c:v>12</c:v>
                </c:pt>
                <c:pt idx="156">
                  <c:v>11.5</c:v>
                </c:pt>
                <c:pt idx="157">
                  <c:v>11</c:v>
                </c:pt>
                <c:pt idx="158">
                  <c:v>10.5</c:v>
                </c:pt>
                <c:pt idx="159">
                  <c:v>10</c:v>
                </c:pt>
                <c:pt idx="160">
                  <c:v>9.5</c:v>
                </c:pt>
                <c:pt idx="161">
                  <c:v>9</c:v>
                </c:pt>
                <c:pt idx="162">
                  <c:v>8.5</c:v>
                </c:pt>
                <c:pt idx="163">
                  <c:v>8</c:v>
                </c:pt>
                <c:pt idx="164">
                  <c:v>7.5</c:v>
                </c:pt>
                <c:pt idx="165">
                  <c:v>7</c:v>
                </c:pt>
                <c:pt idx="166">
                  <c:v>6.5</c:v>
                </c:pt>
                <c:pt idx="167">
                  <c:v>6</c:v>
                </c:pt>
                <c:pt idx="168">
                  <c:v>5.5</c:v>
                </c:pt>
                <c:pt idx="169">
                  <c:v>5</c:v>
                </c:pt>
                <c:pt idx="170">
                  <c:v>4.5</c:v>
                </c:pt>
                <c:pt idx="171">
                  <c:v>4</c:v>
                </c:pt>
                <c:pt idx="172">
                  <c:v>3.5</c:v>
                </c:pt>
                <c:pt idx="173">
                  <c:v>3</c:v>
                </c:pt>
                <c:pt idx="174">
                  <c:v>2.5</c:v>
                </c:pt>
                <c:pt idx="175">
                  <c:v>2</c:v>
                </c:pt>
                <c:pt idx="176">
                  <c:v>1.5</c:v>
                </c:pt>
                <c:pt idx="177">
                  <c:v>1</c:v>
                </c:pt>
                <c:pt idx="178">
                  <c:v>0.5</c:v>
                </c:pt>
                <c:pt idx="179">
                  <c:v>0</c:v>
                </c:pt>
                <c:pt idx="180">
                  <c:v>-0.5</c:v>
                </c:pt>
                <c:pt idx="181">
                  <c:v>-1</c:v>
                </c:pt>
                <c:pt idx="182">
                  <c:v>-1.5</c:v>
                </c:pt>
                <c:pt idx="183">
                  <c:v>-2</c:v>
                </c:pt>
                <c:pt idx="184">
                  <c:v>-2.5</c:v>
                </c:pt>
                <c:pt idx="185">
                  <c:v>-3</c:v>
                </c:pt>
                <c:pt idx="186">
                  <c:v>-3.5</c:v>
                </c:pt>
                <c:pt idx="187">
                  <c:v>-4</c:v>
                </c:pt>
                <c:pt idx="188">
                  <c:v>-4.5</c:v>
                </c:pt>
                <c:pt idx="189">
                  <c:v>-5</c:v>
                </c:pt>
                <c:pt idx="190">
                  <c:v>-5.5</c:v>
                </c:pt>
                <c:pt idx="191">
                  <c:v>-6</c:v>
                </c:pt>
                <c:pt idx="192">
                  <c:v>-6.5</c:v>
                </c:pt>
                <c:pt idx="193">
                  <c:v>-7</c:v>
                </c:pt>
                <c:pt idx="194">
                  <c:v>-7.5</c:v>
                </c:pt>
                <c:pt idx="195">
                  <c:v>-8</c:v>
                </c:pt>
                <c:pt idx="196">
                  <c:v>-8.5</c:v>
                </c:pt>
                <c:pt idx="197">
                  <c:v>-9</c:v>
                </c:pt>
                <c:pt idx="198">
                  <c:v>-9.5</c:v>
                </c:pt>
                <c:pt idx="199">
                  <c:v>-10</c:v>
                </c:pt>
                <c:pt idx="200">
                  <c:v>-10.5</c:v>
                </c:pt>
                <c:pt idx="201">
                  <c:v>-11</c:v>
                </c:pt>
                <c:pt idx="202">
                  <c:v>-11.5</c:v>
                </c:pt>
                <c:pt idx="203">
                  <c:v>-12</c:v>
                </c:pt>
                <c:pt idx="204">
                  <c:v>-12.5</c:v>
                </c:pt>
                <c:pt idx="205">
                  <c:v>-13</c:v>
                </c:pt>
                <c:pt idx="206">
                  <c:v>-13.5</c:v>
                </c:pt>
                <c:pt idx="207">
                  <c:v>-14</c:v>
                </c:pt>
                <c:pt idx="208">
                  <c:v>-14.5</c:v>
                </c:pt>
                <c:pt idx="209">
                  <c:v>-15</c:v>
                </c:pt>
                <c:pt idx="210">
                  <c:v>-15.5</c:v>
                </c:pt>
                <c:pt idx="211">
                  <c:v>-16</c:v>
                </c:pt>
                <c:pt idx="212">
                  <c:v>-16.5</c:v>
                </c:pt>
                <c:pt idx="213">
                  <c:v>-17</c:v>
                </c:pt>
                <c:pt idx="214">
                  <c:v>-17.5</c:v>
                </c:pt>
                <c:pt idx="215">
                  <c:v>-18</c:v>
                </c:pt>
                <c:pt idx="216">
                  <c:v>-18.5</c:v>
                </c:pt>
                <c:pt idx="217">
                  <c:v>-19</c:v>
                </c:pt>
                <c:pt idx="218">
                  <c:v>-19.5</c:v>
                </c:pt>
                <c:pt idx="219">
                  <c:v>-20</c:v>
                </c:pt>
                <c:pt idx="220">
                  <c:v>-20.5</c:v>
                </c:pt>
                <c:pt idx="221">
                  <c:v>-21</c:v>
                </c:pt>
                <c:pt idx="222">
                  <c:v>-21.5</c:v>
                </c:pt>
                <c:pt idx="223">
                  <c:v>-22</c:v>
                </c:pt>
                <c:pt idx="224">
                  <c:v>-22.5</c:v>
                </c:pt>
                <c:pt idx="225">
                  <c:v>-23</c:v>
                </c:pt>
                <c:pt idx="226">
                  <c:v>-23.5</c:v>
                </c:pt>
                <c:pt idx="227">
                  <c:v>-24</c:v>
                </c:pt>
                <c:pt idx="228">
                  <c:v>-24.5</c:v>
                </c:pt>
                <c:pt idx="229">
                  <c:v>-25</c:v>
                </c:pt>
                <c:pt idx="230">
                  <c:v>-25.5</c:v>
                </c:pt>
                <c:pt idx="231">
                  <c:v>-26</c:v>
                </c:pt>
                <c:pt idx="232">
                  <c:v>-26.5</c:v>
                </c:pt>
                <c:pt idx="233">
                  <c:v>-27</c:v>
                </c:pt>
                <c:pt idx="234">
                  <c:v>-27.5</c:v>
                </c:pt>
                <c:pt idx="235">
                  <c:v>-28</c:v>
                </c:pt>
                <c:pt idx="236">
                  <c:v>-28.5</c:v>
                </c:pt>
                <c:pt idx="237">
                  <c:v>-29</c:v>
                </c:pt>
                <c:pt idx="238">
                  <c:v>-29.5</c:v>
                </c:pt>
                <c:pt idx="239">
                  <c:v>-30</c:v>
                </c:pt>
                <c:pt idx="240">
                  <c:v>-30.5</c:v>
                </c:pt>
                <c:pt idx="241">
                  <c:v>-31</c:v>
                </c:pt>
                <c:pt idx="242">
                  <c:v>-31.5</c:v>
                </c:pt>
                <c:pt idx="243">
                  <c:v>-32</c:v>
                </c:pt>
                <c:pt idx="244">
                  <c:v>-32.5</c:v>
                </c:pt>
                <c:pt idx="245">
                  <c:v>-33</c:v>
                </c:pt>
                <c:pt idx="246">
                  <c:v>-33.5</c:v>
                </c:pt>
                <c:pt idx="247">
                  <c:v>-34</c:v>
                </c:pt>
                <c:pt idx="248">
                  <c:v>-34.5</c:v>
                </c:pt>
                <c:pt idx="249">
                  <c:v>-35</c:v>
                </c:pt>
                <c:pt idx="250">
                  <c:v>-35.5</c:v>
                </c:pt>
                <c:pt idx="251">
                  <c:v>-36</c:v>
                </c:pt>
                <c:pt idx="252">
                  <c:v>-36.5</c:v>
                </c:pt>
                <c:pt idx="253">
                  <c:v>-37</c:v>
                </c:pt>
                <c:pt idx="254">
                  <c:v>-37.5</c:v>
                </c:pt>
                <c:pt idx="255">
                  <c:v>-38</c:v>
                </c:pt>
                <c:pt idx="256">
                  <c:v>-38.5</c:v>
                </c:pt>
                <c:pt idx="257">
                  <c:v>-39</c:v>
                </c:pt>
                <c:pt idx="258">
                  <c:v>-39.5</c:v>
                </c:pt>
                <c:pt idx="259">
                  <c:v>-40</c:v>
                </c:pt>
                <c:pt idx="260">
                  <c:v>-40.5</c:v>
                </c:pt>
                <c:pt idx="261">
                  <c:v>-41</c:v>
                </c:pt>
                <c:pt idx="262">
                  <c:v>-41.5</c:v>
                </c:pt>
                <c:pt idx="263">
                  <c:v>-42</c:v>
                </c:pt>
                <c:pt idx="264">
                  <c:v>-42.5</c:v>
                </c:pt>
                <c:pt idx="265">
                  <c:v>-43</c:v>
                </c:pt>
                <c:pt idx="266">
                  <c:v>-43.5</c:v>
                </c:pt>
                <c:pt idx="267">
                  <c:v>-44</c:v>
                </c:pt>
                <c:pt idx="268">
                  <c:v>-44.5</c:v>
                </c:pt>
                <c:pt idx="269">
                  <c:v>-45</c:v>
                </c:pt>
                <c:pt idx="270">
                  <c:v>-45.5</c:v>
                </c:pt>
                <c:pt idx="271">
                  <c:v>-46</c:v>
                </c:pt>
                <c:pt idx="272">
                  <c:v>-46.5</c:v>
                </c:pt>
                <c:pt idx="273">
                  <c:v>-47</c:v>
                </c:pt>
                <c:pt idx="274">
                  <c:v>-47.5</c:v>
                </c:pt>
                <c:pt idx="275">
                  <c:v>-48</c:v>
                </c:pt>
                <c:pt idx="276">
                  <c:v>-48.5</c:v>
                </c:pt>
                <c:pt idx="277">
                  <c:v>-49</c:v>
                </c:pt>
                <c:pt idx="278">
                  <c:v>-49.5</c:v>
                </c:pt>
                <c:pt idx="279">
                  <c:v>-50</c:v>
                </c:pt>
                <c:pt idx="280">
                  <c:v>-50.5</c:v>
                </c:pt>
                <c:pt idx="281">
                  <c:v>-51</c:v>
                </c:pt>
                <c:pt idx="282">
                  <c:v>-51.5</c:v>
                </c:pt>
                <c:pt idx="283">
                  <c:v>-52</c:v>
                </c:pt>
                <c:pt idx="284">
                  <c:v>-52.5</c:v>
                </c:pt>
                <c:pt idx="285">
                  <c:v>-53</c:v>
                </c:pt>
                <c:pt idx="286">
                  <c:v>-53.5</c:v>
                </c:pt>
                <c:pt idx="287">
                  <c:v>-54</c:v>
                </c:pt>
                <c:pt idx="288">
                  <c:v>-54.5</c:v>
                </c:pt>
                <c:pt idx="289">
                  <c:v>-55</c:v>
                </c:pt>
                <c:pt idx="290">
                  <c:v>-55.5</c:v>
                </c:pt>
                <c:pt idx="291">
                  <c:v>-56</c:v>
                </c:pt>
                <c:pt idx="292">
                  <c:v>-56.5</c:v>
                </c:pt>
                <c:pt idx="293">
                  <c:v>-57</c:v>
                </c:pt>
                <c:pt idx="294">
                  <c:v>-57.5</c:v>
                </c:pt>
                <c:pt idx="295">
                  <c:v>-58</c:v>
                </c:pt>
                <c:pt idx="296">
                  <c:v>-58.5</c:v>
                </c:pt>
                <c:pt idx="297">
                  <c:v>-59</c:v>
                </c:pt>
                <c:pt idx="298">
                  <c:v>-59.5</c:v>
                </c:pt>
                <c:pt idx="299">
                  <c:v>-60</c:v>
                </c:pt>
                <c:pt idx="300">
                  <c:v>-60.5</c:v>
                </c:pt>
                <c:pt idx="301">
                  <c:v>-61</c:v>
                </c:pt>
                <c:pt idx="302">
                  <c:v>-61.5</c:v>
                </c:pt>
                <c:pt idx="303">
                  <c:v>-62</c:v>
                </c:pt>
                <c:pt idx="304">
                  <c:v>-62.5</c:v>
                </c:pt>
                <c:pt idx="305">
                  <c:v>-63</c:v>
                </c:pt>
                <c:pt idx="306">
                  <c:v>-63.5</c:v>
                </c:pt>
                <c:pt idx="307">
                  <c:v>-64</c:v>
                </c:pt>
                <c:pt idx="308">
                  <c:v>-64.5</c:v>
                </c:pt>
                <c:pt idx="309">
                  <c:v>-65</c:v>
                </c:pt>
                <c:pt idx="310">
                  <c:v>-65.5</c:v>
                </c:pt>
                <c:pt idx="311">
                  <c:v>-66</c:v>
                </c:pt>
                <c:pt idx="312">
                  <c:v>-66.5</c:v>
                </c:pt>
                <c:pt idx="313">
                  <c:v>-67</c:v>
                </c:pt>
                <c:pt idx="314">
                  <c:v>-67.5</c:v>
                </c:pt>
                <c:pt idx="315">
                  <c:v>-68</c:v>
                </c:pt>
                <c:pt idx="316">
                  <c:v>-68.5</c:v>
                </c:pt>
                <c:pt idx="317">
                  <c:v>-69</c:v>
                </c:pt>
                <c:pt idx="318">
                  <c:v>-69.5</c:v>
                </c:pt>
                <c:pt idx="319">
                  <c:v>-70</c:v>
                </c:pt>
                <c:pt idx="320">
                  <c:v>-70.5</c:v>
                </c:pt>
                <c:pt idx="321">
                  <c:v>-71</c:v>
                </c:pt>
                <c:pt idx="322">
                  <c:v>-71.5</c:v>
                </c:pt>
                <c:pt idx="323">
                  <c:v>-72</c:v>
                </c:pt>
                <c:pt idx="324">
                  <c:v>-72.5</c:v>
                </c:pt>
                <c:pt idx="325">
                  <c:v>-73</c:v>
                </c:pt>
                <c:pt idx="326">
                  <c:v>-73.5</c:v>
                </c:pt>
                <c:pt idx="327">
                  <c:v>-74</c:v>
                </c:pt>
                <c:pt idx="328">
                  <c:v>-74.5</c:v>
                </c:pt>
                <c:pt idx="329">
                  <c:v>-75</c:v>
                </c:pt>
                <c:pt idx="330">
                  <c:v>-75.5</c:v>
                </c:pt>
                <c:pt idx="331">
                  <c:v>-76</c:v>
                </c:pt>
                <c:pt idx="332">
                  <c:v>-76.5</c:v>
                </c:pt>
                <c:pt idx="333">
                  <c:v>-77</c:v>
                </c:pt>
                <c:pt idx="334">
                  <c:v>-77.5</c:v>
                </c:pt>
                <c:pt idx="335">
                  <c:v>-78</c:v>
                </c:pt>
                <c:pt idx="336">
                  <c:v>-78.5</c:v>
                </c:pt>
                <c:pt idx="337">
                  <c:v>-79</c:v>
                </c:pt>
                <c:pt idx="338">
                  <c:v>-79.5</c:v>
                </c:pt>
                <c:pt idx="339">
                  <c:v>-80</c:v>
                </c:pt>
                <c:pt idx="340">
                  <c:v>-80.5</c:v>
                </c:pt>
                <c:pt idx="341">
                  <c:v>-81</c:v>
                </c:pt>
                <c:pt idx="342">
                  <c:v>-81.5</c:v>
                </c:pt>
                <c:pt idx="343">
                  <c:v>-82</c:v>
                </c:pt>
                <c:pt idx="344">
                  <c:v>-82.5</c:v>
                </c:pt>
                <c:pt idx="345">
                  <c:v>-83</c:v>
                </c:pt>
                <c:pt idx="346">
                  <c:v>-83.5</c:v>
                </c:pt>
                <c:pt idx="347">
                  <c:v>-84</c:v>
                </c:pt>
                <c:pt idx="348">
                  <c:v>-84.5</c:v>
                </c:pt>
                <c:pt idx="349">
                  <c:v>-85</c:v>
                </c:pt>
                <c:pt idx="350">
                  <c:v>-85.5</c:v>
                </c:pt>
                <c:pt idx="351">
                  <c:v>-86</c:v>
                </c:pt>
                <c:pt idx="352">
                  <c:v>-86.5</c:v>
                </c:pt>
                <c:pt idx="353">
                  <c:v>-87</c:v>
                </c:pt>
                <c:pt idx="354">
                  <c:v>-87.5</c:v>
                </c:pt>
                <c:pt idx="355">
                  <c:v>-88</c:v>
                </c:pt>
                <c:pt idx="356">
                  <c:v>-88.5</c:v>
                </c:pt>
                <c:pt idx="357">
                  <c:v>-89</c:v>
                </c:pt>
                <c:pt idx="358">
                  <c:v>-89.5</c:v>
                </c:pt>
                <c:pt idx="359">
                  <c:v>-90</c:v>
                </c:pt>
                <c:pt idx="360">
                  <c:v>-90.5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3F-4224-B411-D6D8E495E4E1}"/>
            </c:ext>
          </c:extLst>
        </c:ser>
        <c:ser>
          <c:idx val="3"/>
          <c:order val="3"/>
          <c:tx>
            <c:v>Droite4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'Droites Algébrique'!$C$13:$C$373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'Droites Algébrique'!$G$13:$G$373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38-4289-91B4-C589C428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93888"/>
        <c:axId val="203091592"/>
      </c:scatterChart>
      <c:valAx>
        <c:axId val="203093888"/>
        <c:scaling>
          <c:orientation val="minMax"/>
          <c:max val="2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1592"/>
        <c:crosses val="autoZero"/>
        <c:crossBetween val="midCat"/>
        <c:majorUnit val="1"/>
      </c:valAx>
      <c:valAx>
        <c:axId val="203091592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3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Cercle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'Droites trigonométrques'!$AC$3:$AC$363</c:f>
              <c:numCache>
                <c:formatCode>General</c:formatCode>
                <c:ptCount val="361"/>
                <c:pt idx="0">
                  <c:v>-5</c:v>
                </c:pt>
                <c:pt idx="1">
                  <c:v>-4.9992384757819561</c:v>
                </c:pt>
                <c:pt idx="2">
                  <c:v>-4.9969541350954785</c:v>
                </c:pt>
                <c:pt idx="3">
                  <c:v>-4.9931476737728691</c:v>
                </c:pt>
                <c:pt idx="4">
                  <c:v>-4.9878202512991212</c:v>
                </c:pt>
                <c:pt idx="5">
                  <c:v>-4.9809734904587275</c:v>
                </c:pt>
                <c:pt idx="6">
                  <c:v>-4.9726094768413667</c:v>
                </c:pt>
                <c:pt idx="7">
                  <c:v>-4.96273075820661</c:v>
                </c:pt>
                <c:pt idx="8">
                  <c:v>-4.9513403437078516</c:v>
                </c:pt>
                <c:pt idx="9">
                  <c:v>-4.9384417029756884</c:v>
                </c:pt>
                <c:pt idx="10">
                  <c:v>-4.9240387650610398</c:v>
                </c:pt>
                <c:pt idx="11">
                  <c:v>-4.9081359172383197</c:v>
                </c:pt>
                <c:pt idx="12">
                  <c:v>-4.8907380036690284</c:v>
                </c:pt>
                <c:pt idx="13">
                  <c:v>-4.8718503239261759</c:v>
                </c:pt>
                <c:pt idx="14">
                  <c:v>-4.8514786313799823</c:v>
                </c:pt>
                <c:pt idx="15">
                  <c:v>-4.8296291314453406</c:v>
                </c:pt>
                <c:pt idx="16">
                  <c:v>-4.8063084796915945</c:v>
                </c:pt>
                <c:pt idx="17">
                  <c:v>-4.7815237798151777</c:v>
                </c:pt>
                <c:pt idx="18">
                  <c:v>-4.7552825814757673</c:v>
                </c:pt>
                <c:pt idx="19">
                  <c:v>-4.7275928779965843</c:v>
                </c:pt>
                <c:pt idx="20">
                  <c:v>-4.6984631039295417</c:v>
                </c:pt>
                <c:pt idx="21">
                  <c:v>-4.6679021324860086</c:v>
                </c:pt>
                <c:pt idx="22">
                  <c:v>-4.6359192728339362</c:v>
                </c:pt>
                <c:pt idx="23">
                  <c:v>-4.6025242672622015</c:v>
                </c:pt>
                <c:pt idx="24">
                  <c:v>-4.5677272882130033</c:v>
                </c:pt>
                <c:pt idx="25">
                  <c:v>-4.5315389351832494</c:v>
                </c:pt>
                <c:pt idx="26">
                  <c:v>-4.493970231495835</c:v>
                </c:pt>
                <c:pt idx="27">
                  <c:v>-4.4550326209418394</c:v>
                </c:pt>
                <c:pt idx="28">
                  <c:v>-4.4147379642946349</c:v>
                </c:pt>
                <c:pt idx="29">
                  <c:v>-4.3730985356969789</c:v>
                </c:pt>
                <c:pt idx="30">
                  <c:v>-4.3301270189221936</c:v>
                </c:pt>
                <c:pt idx="31">
                  <c:v>-4.285836503510561</c:v>
                </c:pt>
                <c:pt idx="32">
                  <c:v>-4.2402404807821297</c:v>
                </c:pt>
                <c:pt idx="33">
                  <c:v>-4.1933528397271198</c:v>
                </c:pt>
                <c:pt idx="34">
                  <c:v>-4.1451878627752077</c:v>
                </c:pt>
                <c:pt idx="35">
                  <c:v>-4.0957602214449595</c:v>
                </c:pt>
                <c:pt idx="36">
                  <c:v>-4.0450849718747364</c:v>
                </c:pt>
                <c:pt idx="37">
                  <c:v>-3.9931775502364646</c:v>
                </c:pt>
                <c:pt idx="38">
                  <c:v>-3.9400537680336094</c:v>
                </c:pt>
                <c:pt idx="39">
                  <c:v>-3.8857298072848545</c:v>
                </c:pt>
                <c:pt idx="40">
                  <c:v>-3.8302222155948895</c:v>
                </c:pt>
                <c:pt idx="41">
                  <c:v>-3.7735479011138602</c:v>
                </c:pt>
                <c:pt idx="42">
                  <c:v>-3.7157241273869701</c:v>
                </c:pt>
                <c:pt idx="43">
                  <c:v>-3.6567685080958521</c:v>
                </c:pt>
                <c:pt idx="44">
                  <c:v>-3.5966990016932558</c:v>
                </c:pt>
                <c:pt idx="45">
                  <c:v>-3.5355339059327373</c:v>
                </c:pt>
                <c:pt idx="46">
                  <c:v>-3.4732918522949867</c:v>
                </c:pt>
                <c:pt idx="47">
                  <c:v>-3.4099918003124916</c:v>
                </c:pt>
                <c:pt idx="48">
                  <c:v>-3.3456530317942912</c:v>
                </c:pt>
                <c:pt idx="49">
                  <c:v>-3.2802951449525359</c:v>
                </c:pt>
                <c:pt idx="50">
                  <c:v>-3.2139380484326967</c:v>
                </c:pt>
                <c:pt idx="51">
                  <c:v>-3.1466019552491864</c:v>
                </c:pt>
                <c:pt idx="52">
                  <c:v>-3.0783073766282913</c:v>
                </c:pt>
                <c:pt idx="53">
                  <c:v>-3.009075115760242</c:v>
                </c:pt>
                <c:pt idx="54">
                  <c:v>-2.938926261462365</c:v>
                </c:pt>
                <c:pt idx="55">
                  <c:v>-2.8678821817552307</c:v>
                </c:pt>
                <c:pt idx="56">
                  <c:v>-2.7959645173537333</c:v>
                </c:pt>
                <c:pt idx="57">
                  <c:v>-2.7231951750751353</c:v>
                </c:pt>
                <c:pt idx="58">
                  <c:v>-2.6495963211660238</c:v>
                </c:pt>
                <c:pt idx="59">
                  <c:v>-2.5751903745502713</c:v>
                </c:pt>
                <c:pt idx="60">
                  <c:v>-2.4999999999999991</c:v>
                </c:pt>
                <c:pt idx="61">
                  <c:v>-2.4240481012316852</c:v>
                </c:pt>
                <c:pt idx="62">
                  <c:v>-2.3473578139294546</c:v>
                </c:pt>
                <c:pt idx="63">
                  <c:v>-2.2699524986977333</c:v>
                </c:pt>
                <c:pt idx="64">
                  <c:v>-2.1918557339453875</c:v>
                </c:pt>
                <c:pt idx="65">
                  <c:v>-2.1130913087034968</c:v>
                </c:pt>
                <c:pt idx="66">
                  <c:v>-2.0336832153790012</c:v>
                </c:pt>
                <c:pt idx="67">
                  <c:v>-1.9536556424463689</c:v>
                </c:pt>
                <c:pt idx="68">
                  <c:v>-1.8730329670795602</c:v>
                </c:pt>
                <c:pt idx="69">
                  <c:v>-1.7918397477265013</c:v>
                </c:pt>
                <c:pt idx="70">
                  <c:v>-1.7101007166283435</c:v>
                </c:pt>
                <c:pt idx="71">
                  <c:v>-1.6278407722857833</c:v>
                </c:pt>
                <c:pt idx="72">
                  <c:v>-1.5450849718747368</c:v>
                </c:pt>
                <c:pt idx="73">
                  <c:v>-1.4618585236136834</c:v>
                </c:pt>
                <c:pt idx="74">
                  <c:v>-1.3781867790849953</c:v>
                </c:pt>
                <c:pt idx="75">
                  <c:v>-1.2940952255126041</c:v>
                </c:pt>
                <c:pt idx="76">
                  <c:v>-1.2096094779983388</c:v>
                </c:pt>
                <c:pt idx="77">
                  <c:v>-1.1247552717193252</c:v>
                </c:pt>
                <c:pt idx="78">
                  <c:v>-1.0395584540887968</c:v>
                </c:pt>
                <c:pt idx="79">
                  <c:v>-0.95404497688272405</c:v>
                </c:pt>
                <c:pt idx="80">
                  <c:v>-0.86824088833465152</c:v>
                </c:pt>
                <c:pt idx="81">
                  <c:v>-0.78217232520115409</c:v>
                </c:pt>
                <c:pt idx="82">
                  <c:v>-0.69586550480032683</c:v>
                </c:pt>
                <c:pt idx="83">
                  <c:v>-0.60934671702573684</c:v>
                </c:pt>
                <c:pt idx="84">
                  <c:v>-0.52264231633826774</c:v>
                </c:pt>
                <c:pt idx="85">
                  <c:v>-0.43577871373829119</c:v>
                </c:pt>
                <c:pt idx="86">
                  <c:v>-0.34878236872062662</c:v>
                </c:pt>
                <c:pt idx="87">
                  <c:v>-0.26167978121471919</c:v>
                </c:pt>
                <c:pt idx="88">
                  <c:v>-0.17449748351250477</c:v>
                </c:pt>
                <c:pt idx="89">
                  <c:v>-8.7262032186417385E-2</c:v>
                </c:pt>
                <c:pt idx="90">
                  <c:v>3.06287113727155E-16</c:v>
                </c:pt>
                <c:pt idx="91">
                  <c:v>8.7262032186417995E-2</c:v>
                </c:pt>
                <c:pt idx="92">
                  <c:v>0.17449748351250541</c:v>
                </c:pt>
                <c:pt idx="93">
                  <c:v>0.26167978121471985</c:v>
                </c:pt>
                <c:pt idx="94">
                  <c:v>0.34878236872062618</c:v>
                </c:pt>
                <c:pt idx="95">
                  <c:v>0.43577871373829069</c:v>
                </c:pt>
                <c:pt idx="96">
                  <c:v>0.5226423163382673</c:v>
                </c:pt>
                <c:pt idx="97">
                  <c:v>0.60934671702573739</c:v>
                </c:pt>
                <c:pt idx="98">
                  <c:v>0.69586550480032727</c:v>
                </c:pt>
                <c:pt idx="99">
                  <c:v>0.78217232520115465</c:v>
                </c:pt>
                <c:pt idx="100">
                  <c:v>0.86824088833465207</c:v>
                </c:pt>
                <c:pt idx="101">
                  <c:v>0.9540449768827246</c:v>
                </c:pt>
                <c:pt idx="102">
                  <c:v>1.0395584540887972</c:v>
                </c:pt>
                <c:pt idx="103">
                  <c:v>1.1247552717193245</c:v>
                </c:pt>
                <c:pt idx="104">
                  <c:v>1.2096094779983384</c:v>
                </c:pt>
                <c:pt idx="105">
                  <c:v>1.2940952255126037</c:v>
                </c:pt>
                <c:pt idx="106">
                  <c:v>1.3781867790849958</c:v>
                </c:pt>
                <c:pt idx="107">
                  <c:v>1.4618585236136838</c:v>
                </c:pt>
                <c:pt idx="108">
                  <c:v>1.5450849718747373</c:v>
                </c:pt>
                <c:pt idx="109">
                  <c:v>1.6278407722857837</c:v>
                </c:pt>
                <c:pt idx="110">
                  <c:v>1.7101007166283442</c:v>
                </c:pt>
                <c:pt idx="111">
                  <c:v>1.791839747726502</c:v>
                </c:pt>
                <c:pt idx="112">
                  <c:v>1.8730329670795598</c:v>
                </c:pt>
                <c:pt idx="113">
                  <c:v>1.9536556424463685</c:v>
                </c:pt>
                <c:pt idx="114">
                  <c:v>2.0336832153790012</c:v>
                </c:pt>
                <c:pt idx="115">
                  <c:v>2.1130913087034973</c:v>
                </c:pt>
                <c:pt idx="116">
                  <c:v>2.1918557339453875</c:v>
                </c:pt>
                <c:pt idx="117">
                  <c:v>2.2699524986977342</c:v>
                </c:pt>
                <c:pt idx="118">
                  <c:v>2.3473578139294542</c:v>
                </c:pt>
                <c:pt idx="119">
                  <c:v>2.4240481012316857</c:v>
                </c:pt>
                <c:pt idx="120">
                  <c:v>2.5000000000000004</c:v>
                </c:pt>
                <c:pt idx="121">
                  <c:v>2.5751903745502709</c:v>
                </c:pt>
                <c:pt idx="122">
                  <c:v>2.6495963211660243</c:v>
                </c:pt>
                <c:pt idx="123">
                  <c:v>2.7231951750751353</c:v>
                </c:pt>
                <c:pt idx="124">
                  <c:v>2.7959645173537337</c:v>
                </c:pt>
                <c:pt idx="125">
                  <c:v>2.8678821817552307</c:v>
                </c:pt>
                <c:pt idx="126">
                  <c:v>2.9389262614623659</c:v>
                </c:pt>
                <c:pt idx="127">
                  <c:v>3.009075115760242</c:v>
                </c:pt>
                <c:pt idx="128">
                  <c:v>3.0783073766282913</c:v>
                </c:pt>
                <c:pt idx="129">
                  <c:v>3.1466019552491877</c:v>
                </c:pt>
                <c:pt idx="130">
                  <c:v>3.2139380484326967</c:v>
                </c:pt>
                <c:pt idx="131">
                  <c:v>3.2802951449525364</c:v>
                </c:pt>
                <c:pt idx="132">
                  <c:v>3.3456530317942912</c:v>
                </c:pt>
                <c:pt idx="133">
                  <c:v>3.4099918003124925</c:v>
                </c:pt>
                <c:pt idx="134">
                  <c:v>3.4732918522949863</c:v>
                </c:pt>
                <c:pt idx="135">
                  <c:v>3.5355339059327378</c:v>
                </c:pt>
                <c:pt idx="136">
                  <c:v>3.5966990016932558</c:v>
                </c:pt>
                <c:pt idx="137">
                  <c:v>3.6567685080958521</c:v>
                </c:pt>
                <c:pt idx="138">
                  <c:v>3.715724127386971</c:v>
                </c:pt>
                <c:pt idx="139">
                  <c:v>3.7735479011138602</c:v>
                </c:pt>
                <c:pt idx="140">
                  <c:v>3.83022221559489</c:v>
                </c:pt>
                <c:pt idx="141">
                  <c:v>3.8857298072848545</c:v>
                </c:pt>
                <c:pt idx="142">
                  <c:v>3.9400537680336094</c:v>
                </c:pt>
                <c:pt idx="143">
                  <c:v>3.9931775502364641</c:v>
                </c:pt>
                <c:pt idx="144">
                  <c:v>4.0450849718747373</c:v>
                </c:pt>
                <c:pt idx="145">
                  <c:v>4.0957602214449587</c:v>
                </c:pt>
                <c:pt idx="146">
                  <c:v>4.1451878627752077</c:v>
                </c:pt>
                <c:pt idx="147">
                  <c:v>4.1933528397271207</c:v>
                </c:pt>
                <c:pt idx="148">
                  <c:v>4.2402404807821297</c:v>
                </c:pt>
                <c:pt idx="149">
                  <c:v>4.2858365035105619</c:v>
                </c:pt>
                <c:pt idx="150">
                  <c:v>4.3301270189221936</c:v>
                </c:pt>
                <c:pt idx="151">
                  <c:v>4.3730985356969789</c:v>
                </c:pt>
                <c:pt idx="152">
                  <c:v>4.4147379642946349</c:v>
                </c:pt>
                <c:pt idx="153">
                  <c:v>4.4550326209418394</c:v>
                </c:pt>
                <c:pt idx="154">
                  <c:v>4.493970231495835</c:v>
                </c:pt>
                <c:pt idx="155">
                  <c:v>4.5315389351832494</c:v>
                </c:pt>
                <c:pt idx="156">
                  <c:v>4.5677272882130042</c:v>
                </c:pt>
                <c:pt idx="157">
                  <c:v>4.6025242672622015</c:v>
                </c:pt>
                <c:pt idx="158">
                  <c:v>4.6359192728339371</c:v>
                </c:pt>
                <c:pt idx="159">
                  <c:v>4.6679021324860086</c:v>
                </c:pt>
                <c:pt idx="160">
                  <c:v>4.6984631039295426</c:v>
                </c:pt>
                <c:pt idx="161">
                  <c:v>4.7275928779965843</c:v>
                </c:pt>
                <c:pt idx="162">
                  <c:v>4.7552825814757673</c:v>
                </c:pt>
                <c:pt idx="163">
                  <c:v>4.7815237798151768</c:v>
                </c:pt>
                <c:pt idx="164">
                  <c:v>4.8063084796915945</c:v>
                </c:pt>
                <c:pt idx="165">
                  <c:v>4.8296291314453415</c:v>
                </c:pt>
                <c:pt idx="166">
                  <c:v>4.8514786313799823</c:v>
                </c:pt>
                <c:pt idx="167">
                  <c:v>4.8718503239261759</c:v>
                </c:pt>
                <c:pt idx="168">
                  <c:v>4.8907380036690284</c:v>
                </c:pt>
                <c:pt idx="169">
                  <c:v>4.9081359172383197</c:v>
                </c:pt>
                <c:pt idx="170">
                  <c:v>4.9240387650610398</c:v>
                </c:pt>
                <c:pt idx="171">
                  <c:v>4.9384417029756893</c:v>
                </c:pt>
                <c:pt idx="172">
                  <c:v>4.9513403437078516</c:v>
                </c:pt>
                <c:pt idx="173">
                  <c:v>4.96273075820661</c:v>
                </c:pt>
                <c:pt idx="174">
                  <c:v>4.9726094768413667</c:v>
                </c:pt>
                <c:pt idx="175">
                  <c:v>4.9809734904587275</c:v>
                </c:pt>
                <c:pt idx="176">
                  <c:v>4.9878202512991212</c:v>
                </c:pt>
                <c:pt idx="177">
                  <c:v>4.9931476737728691</c:v>
                </c:pt>
                <c:pt idx="178">
                  <c:v>4.9969541350954785</c:v>
                </c:pt>
                <c:pt idx="179">
                  <c:v>4.9992384757819561</c:v>
                </c:pt>
                <c:pt idx="180">
                  <c:v>5</c:v>
                </c:pt>
                <c:pt idx="181">
                  <c:v>4.9992384757819561</c:v>
                </c:pt>
                <c:pt idx="182">
                  <c:v>4.9969541350954785</c:v>
                </c:pt>
                <c:pt idx="183">
                  <c:v>4.9931476737728691</c:v>
                </c:pt>
                <c:pt idx="184">
                  <c:v>4.9878202512991212</c:v>
                </c:pt>
                <c:pt idx="185">
                  <c:v>4.9809734904587275</c:v>
                </c:pt>
                <c:pt idx="186">
                  <c:v>4.9726094768413667</c:v>
                </c:pt>
                <c:pt idx="187">
                  <c:v>4.96273075820661</c:v>
                </c:pt>
                <c:pt idx="188">
                  <c:v>4.9513403437078516</c:v>
                </c:pt>
                <c:pt idx="189">
                  <c:v>4.9384417029756893</c:v>
                </c:pt>
                <c:pt idx="190">
                  <c:v>4.9240387650610398</c:v>
                </c:pt>
                <c:pt idx="191">
                  <c:v>4.9081359172383197</c:v>
                </c:pt>
                <c:pt idx="192">
                  <c:v>4.8907380036690284</c:v>
                </c:pt>
                <c:pt idx="193">
                  <c:v>4.8718503239261759</c:v>
                </c:pt>
                <c:pt idx="194">
                  <c:v>4.8514786313799823</c:v>
                </c:pt>
                <c:pt idx="195">
                  <c:v>4.8296291314453415</c:v>
                </c:pt>
                <c:pt idx="196">
                  <c:v>4.8063084796915945</c:v>
                </c:pt>
                <c:pt idx="197">
                  <c:v>4.7815237798151768</c:v>
                </c:pt>
                <c:pt idx="198">
                  <c:v>4.7552825814757673</c:v>
                </c:pt>
                <c:pt idx="199">
                  <c:v>4.7275928779965843</c:v>
                </c:pt>
                <c:pt idx="200">
                  <c:v>4.6984631039295426</c:v>
                </c:pt>
                <c:pt idx="201">
                  <c:v>4.6679021324860086</c:v>
                </c:pt>
                <c:pt idx="202">
                  <c:v>4.6359192728339371</c:v>
                </c:pt>
                <c:pt idx="203">
                  <c:v>4.6025242672622015</c:v>
                </c:pt>
                <c:pt idx="204">
                  <c:v>4.5677272882130042</c:v>
                </c:pt>
                <c:pt idx="205">
                  <c:v>4.5315389351832494</c:v>
                </c:pt>
                <c:pt idx="206">
                  <c:v>4.493970231495835</c:v>
                </c:pt>
                <c:pt idx="207">
                  <c:v>4.4550326209418394</c:v>
                </c:pt>
                <c:pt idx="208">
                  <c:v>4.4147379642946349</c:v>
                </c:pt>
                <c:pt idx="209">
                  <c:v>4.3730985356969789</c:v>
                </c:pt>
                <c:pt idx="210">
                  <c:v>4.3301270189221936</c:v>
                </c:pt>
                <c:pt idx="211">
                  <c:v>4.2858365035105619</c:v>
                </c:pt>
                <c:pt idx="212">
                  <c:v>4.2402404807821297</c:v>
                </c:pt>
                <c:pt idx="213">
                  <c:v>4.1933528397271207</c:v>
                </c:pt>
                <c:pt idx="214">
                  <c:v>4.1451878627752077</c:v>
                </c:pt>
                <c:pt idx="215">
                  <c:v>4.0957602214449587</c:v>
                </c:pt>
                <c:pt idx="216">
                  <c:v>4.0450849718747373</c:v>
                </c:pt>
                <c:pt idx="217">
                  <c:v>3.9931775502364641</c:v>
                </c:pt>
                <c:pt idx="218">
                  <c:v>3.9400537680336094</c:v>
                </c:pt>
                <c:pt idx="219">
                  <c:v>3.8857298072848545</c:v>
                </c:pt>
                <c:pt idx="220">
                  <c:v>3.83022221559489</c:v>
                </c:pt>
                <c:pt idx="221">
                  <c:v>3.7735479011138602</c:v>
                </c:pt>
                <c:pt idx="222">
                  <c:v>3.715724127386971</c:v>
                </c:pt>
                <c:pt idx="223">
                  <c:v>3.6567685080958521</c:v>
                </c:pt>
                <c:pt idx="224">
                  <c:v>3.5966990016932558</c:v>
                </c:pt>
                <c:pt idx="225">
                  <c:v>3.5355339059327378</c:v>
                </c:pt>
                <c:pt idx="226">
                  <c:v>3.4732918522949863</c:v>
                </c:pt>
                <c:pt idx="227">
                  <c:v>3.4099918003124925</c:v>
                </c:pt>
                <c:pt idx="228">
                  <c:v>3.3456530317942912</c:v>
                </c:pt>
                <c:pt idx="229">
                  <c:v>3.2802951449525364</c:v>
                </c:pt>
                <c:pt idx="230">
                  <c:v>3.2139380484326967</c:v>
                </c:pt>
                <c:pt idx="231">
                  <c:v>3.1466019552491877</c:v>
                </c:pt>
                <c:pt idx="232">
                  <c:v>3.0783073766282913</c:v>
                </c:pt>
                <c:pt idx="233">
                  <c:v>3.009075115760242</c:v>
                </c:pt>
                <c:pt idx="234">
                  <c:v>2.9389262614623659</c:v>
                </c:pt>
                <c:pt idx="235">
                  <c:v>2.8678821817552307</c:v>
                </c:pt>
                <c:pt idx="236">
                  <c:v>2.7959645173537337</c:v>
                </c:pt>
                <c:pt idx="237">
                  <c:v>2.7231951750751353</c:v>
                </c:pt>
                <c:pt idx="238">
                  <c:v>2.6495963211660243</c:v>
                </c:pt>
                <c:pt idx="239">
                  <c:v>2.5751903745502709</c:v>
                </c:pt>
                <c:pt idx="240">
                  <c:v>2.5000000000000004</c:v>
                </c:pt>
                <c:pt idx="241">
                  <c:v>2.4240481012316857</c:v>
                </c:pt>
                <c:pt idx="242">
                  <c:v>2.3473578139294542</c:v>
                </c:pt>
                <c:pt idx="243">
                  <c:v>2.2699524986977342</c:v>
                </c:pt>
                <c:pt idx="244">
                  <c:v>2.1918557339453875</c:v>
                </c:pt>
                <c:pt idx="245">
                  <c:v>2.1130913087034973</c:v>
                </c:pt>
                <c:pt idx="246">
                  <c:v>2.0336832153790012</c:v>
                </c:pt>
                <c:pt idx="247">
                  <c:v>1.9536556424463685</c:v>
                </c:pt>
                <c:pt idx="248">
                  <c:v>1.8730329670795598</c:v>
                </c:pt>
                <c:pt idx="249">
                  <c:v>1.791839747726502</c:v>
                </c:pt>
                <c:pt idx="250">
                  <c:v>1.7101007166283442</c:v>
                </c:pt>
                <c:pt idx="251">
                  <c:v>1.6278407722857837</c:v>
                </c:pt>
                <c:pt idx="252">
                  <c:v>1.5450849718747373</c:v>
                </c:pt>
                <c:pt idx="253">
                  <c:v>1.4618585236136838</c:v>
                </c:pt>
                <c:pt idx="254">
                  <c:v>1.3781867790849958</c:v>
                </c:pt>
                <c:pt idx="255">
                  <c:v>1.2940952255126037</c:v>
                </c:pt>
                <c:pt idx="256">
                  <c:v>1.2096094779983384</c:v>
                </c:pt>
                <c:pt idx="257">
                  <c:v>1.1247552717193245</c:v>
                </c:pt>
                <c:pt idx="258">
                  <c:v>1.0395584540887972</c:v>
                </c:pt>
                <c:pt idx="259">
                  <c:v>0.9540449768827246</c:v>
                </c:pt>
                <c:pt idx="260">
                  <c:v>0.86824088833465207</c:v>
                </c:pt>
                <c:pt idx="261">
                  <c:v>0.78217232520115465</c:v>
                </c:pt>
                <c:pt idx="262">
                  <c:v>0.69586550480032727</c:v>
                </c:pt>
                <c:pt idx="263">
                  <c:v>0.60934671702573739</c:v>
                </c:pt>
                <c:pt idx="264">
                  <c:v>0.5226423163382673</c:v>
                </c:pt>
                <c:pt idx="265">
                  <c:v>0.43577871373829069</c:v>
                </c:pt>
                <c:pt idx="266">
                  <c:v>0.34878236872062618</c:v>
                </c:pt>
                <c:pt idx="267">
                  <c:v>0.26167978121471985</c:v>
                </c:pt>
                <c:pt idx="268">
                  <c:v>0.17449748351250541</c:v>
                </c:pt>
                <c:pt idx="269">
                  <c:v>8.7262032186417995E-2</c:v>
                </c:pt>
                <c:pt idx="270">
                  <c:v>3.06287113727155E-16</c:v>
                </c:pt>
                <c:pt idx="271">
                  <c:v>-8.7262032186417385E-2</c:v>
                </c:pt>
                <c:pt idx="272">
                  <c:v>-0.17449748351250477</c:v>
                </c:pt>
                <c:pt idx="273">
                  <c:v>-0.26167978121471919</c:v>
                </c:pt>
                <c:pt idx="274">
                  <c:v>-0.34878236872062662</c:v>
                </c:pt>
                <c:pt idx="275">
                  <c:v>-0.43577871373829119</c:v>
                </c:pt>
                <c:pt idx="276">
                  <c:v>-0.52264231633826774</c:v>
                </c:pt>
                <c:pt idx="277">
                  <c:v>-0.60934671702573684</c:v>
                </c:pt>
                <c:pt idx="278">
                  <c:v>-0.69586550480032683</c:v>
                </c:pt>
                <c:pt idx="279">
                  <c:v>-0.78217232520115409</c:v>
                </c:pt>
                <c:pt idx="280">
                  <c:v>-0.86824088833465152</c:v>
                </c:pt>
                <c:pt idx="281">
                  <c:v>-0.95404497688272405</c:v>
                </c:pt>
                <c:pt idx="282">
                  <c:v>-1.0395584540887968</c:v>
                </c:pt>
                <c:pt idx="283">
                  <c:v>-1.1247552717193252</c:v>
                </c:pt>
                <c:pt idx="284">
                  <c:v>-1.2096094779983388</c:v>
                </c:pt>
                <c:pt idx="285">
                  <c:v>-1.2940952255126041</c:v>
                </c:pt>
                <c:pt idx="286">
                  <c:v>-1.3781867790849953</c:v>
                </c:pt>
                <c:pt idx="287">
                  <c:v>-1.4618585236136834</c:v>
                </c:pt>
                <c:pt idx="288">
                  <c:v>-1.5450849718747368</c:v>
                </c:pt>
                <c:pt idx="289">
                  <c:v>-1.6278407722857833</c:v>
                </c:pt>
                <c:pt idx="290">
                  <c:v>-1.7101007166283435</c:v>
                </c:pt>
                <c:pt idx="291">
                  <c:v>-1.7918397477265013</c:v>
                </c:pt>
                <c:pt idx="292">
                  <c:v>-1.8730329670795602</c:v>
                </c:pt>
                <c:pt idx="293">
                  <c:v>-1.9536556424463689</c:v>
                </c:pt>
                <c:pt idx="294">
                  <c:v>-2.0336832153790012</c:v>
                </c:pt>
                <c:pt idx="295">
                  <c:v>-2.1130913087034968</c:v>
                </c:pt>
                <c:pt idx="296">
                  <c:v>-2.1918557339453875</c:v>
                </c:pt>
                <c:pt idx="297">
                  <c:v>-2.2699524986977333</c:v>
                </c:pt>
                <c:pt idx="298">
                  <c:v>-2.3473578139294546</c:v>
                </c:pt>
                <c:pt idx="299">
                  <c:v>-2.4240481012316852</c:v>
                </c:pt>
                <c:pt idx="300">
                  <c:v>-2.4999999999999991</c:v>
                </c:pt>
                <c:pt idx="301">
                  <c:v>-2.5751903745502713</c:v>
                </c:pt>
                <c:pt idx="302">
                  <c:v>-2.6495963211660238</c:v>
                </c:pt>
                <c:pt idx="303">
                  <c:v>-2.7231951750751353</c:v>
                </c:pt>
                <c:pt idx="304">
                  <c:v>-2.7959645173537333</c:v>
                </c:pt>
                <c:pt idx="305">
                  <c:v>-2.8678821817552307</c:v>
                </c:pt>
                <c:pt idx="306">
                  <c:v>-2.938926261462365</c:v>
                </c:pt>
                <c:pt idx="307">
                  <c:v>-3.009075115760242</c:v>
                </c:pt>
                <c:pt idx="308">
                  <c:v>-3.0783073766282913</c:v>
                </c:pt>
                <c:pt idx="309">
                  <c:v>-3.1466019552491864</c:v>
                </c:pt>
                <c:pt idx="310">
                  <c:v>-3.2139380484326967</c:v>
                </c:pt>
                <c:pt idx="311">
                  <c:v>-3.2802951449525359</c:v>
                </c:pt>
                <c:pt idx="312">
                  <c:v>-3.3456530317942912</c:v>
                </c:pt>
                <c:pt idx="313">
                  <c:v>-3.4099918003124916</c:v>
                </c:pt>
                <c:pt idx="314">
                  <c:v>-3.4732918522949867</c:v>
                </c:pt>
                <c:pt idx="315">
                  <c:v>-3.5355339059327373</c:v>
                </c:pt>
                <c:pt idx="316">
                  <c:v>-3.5966990016932558</c:v>
                </c:pt>
                <c:pt idx="317">
                  <c:v>-3.6567685080958521</c:v>
                </c:pt>
                <c:pt idx="318">
                  <c:v>-3.7157241273869701</c:v>
                </c:pt>
                <c:pt idx="319">
                  <c:v>-3.7735479011138602</c:v>
                </c:pt>
                <c:pt idx="320">
                  <c:v>-3.8302222155948895</c:v>
                </c:pt>
                <c:pt idx="321">
                  <c:v>-3.8857298072848545</c:v>
                </c:pt>
                <c:pt idx="322">
                  <c:v>-3.9400537680336094</c:v>
                </c:pt>
                <c:pt idx="323">
                  <c:v>-3.9931775502364646</c:v>
                </c:pt>
                <c:pt idx="324">
                  <c:v>-4.0450849718747364</c:v>
                </c:pt>
                <c:pt idx="325">
                  <c:v>-4.0957602214449595</c:v>
                </c:pt>
                <c:pt idx="326">
                  <c:v>-4.1451878627752077</c:v>
                </c:pt>
                <c:pt idx="327">
                  <c:v>-4.1933528397271198</c:v>
                </c:pt>
                <c:pt idx="328">
                  <c:v>-4.2402404807821297</c:v>
                </c:pt>
                <c:pt idx="329">
                  <c:v>-4.285836503510561</c:v>
                </c:pt>
                <c:pt idx="330">
                  <c:v>-4.3301270189221936</c:v>
                </c:pt>
                <c:pt idx="331">
                  <c:v>-4.3730985356969789</c:v>
                </c:pt>
                <c:pt idx="332">
                  <c:v>-4.4147379642946349</c:v>
                </c:pt>
                <c:pt idx="333">
                  <c:v>-4.4550326209418394</c:v>
                </c:pt>
                <c:pt idx="334">
                  <c:v>-4.493970231495835</c:v>
                </c:pt>
                <c:pt idx="335">
                  <c:v>-4.5315389351832494</c:v>
                </c:pt>
                <c:pt idx="336">
                  <c:v>-4.5677272882130033</c:v>
                </c:pt>
                <c:pt idx="337">
                  <c:v>-4.6025242672622015</c:v>
                </c:pt>
                <c:pt idx="338">
                  <c:v>-4.6359192728339362</c:v>
                </c:pt>
                <c:pt idx="339">
                  <c:v>-4.6679021324860086</c:v>
                </c:pt>
                <c:pt idx="340">
                  <c:v>-4.6984631039295417</c:v>
                </c:pt>
                <c:pt idx="341">
                  <c:v>-4.7275928779965843</c:v>
                </c:pt>
                <c:pt idx="342">
                  <c:v>-4.7552825814757673</c:v>
                </c:pt>
                <c:pt idx="343">
                  <c:v>-4.7815237798151777</c:v>
                </c:pt>
                <c:pt idx="344">
                  <c:v>-4.8063084796915945</c:v>
                </c:pt>
                <c:pt idx="345">
                  <c:v>-4.8296291314453406</c:v>
                </c:pt>
                <c:pt idx="346">
                  <c:v>-4.8514786313799823</c:v>
                </c:pt>
                <c:pt idx="347">
                  <c:v>-4.8718503239261759</c:v>
                </c:pt>
                <c:pt idx="348">
                  <c:v>-4.8907380036690284</c:v>
                </c:pt>
                <c:pt idx="349">
                  <c:v>-4.9081359172383197</c:v>
                </c:pt>
                <c:pt idx="350">
                  <c:v>-4.9240387650610398</c:v>
                </c:pt>
                <c:pt idx="351">
                  <c:v>-4.9384417029756884</c:v>
                </c:pt>
                <c:pt idx="352">
                  <c:v>-4.9513403437078516</c:v>
                </c:pt>
                <c:pt idx="353">
                  <c:v>-4.96273075820661</c:v>
                </c:pt>
                <c:pt idx="354">
                  <c:v>-4.9726094768413667</c:v>
                </c:pt>
                <c:pt idx="355">
                  <c:v>-4.9809734904587275</c:v>
                </c:pt>
                <c:pt idx="356">
                  <c:v>-4.9878202512991212</c:v>
                </c:pt>
                <c:pt idx="357">
                  <c:v>-4.9931476737728691</c:v>
                </c:pt>
                <c:pt idx="358">
                  <c:v>-4.9969541350954785</c:v>
                </c:pt>
                <c:pt idx="359">
                  <c:v>-4.9992384757819561</c:v>
                </c:pt>
                <c:pt idx="360">
                  <c:v>-5</c:v>
                </c:pt>
              </c:numCache>
            </c:numRef>
          </c:xVal>
          <c:yVal>
            <c:numRef>
              <c:f>'Droites trigonométrques'!$AB$3:$AB$363</c:f>
              <c:numCache>
                <c:formatCode>General</c:formatCode>
                <c:ptCount val="361"/>
                <c:pt idx="0">
                  <c:v>6.1257422745431001E-16</c:v>
                </c:pt>
                <c:pt idx="1">
                  <c:v>8.7262032186417191E-2</c:v>
                </c:pt>
                <c:pt idx="2">
                  <c:v>0.17449748351250571</c:v>
                </c:pt>
                <c:pt idx="3">
                  <c:v>0.26167978121471902</c:v>
                </c:pt>
                <c:pt idx="4">
                  <c:v>0.34878236872062762</c:v>
                </c:pt>
                <c:pt idx="5">
                  <c:v>0.43577871373829097</c:v>
                </c:pt>
                <c:pt idx="6">
                  <c:v>0.52264231633826863</c:v>
                </c:pt>
                <c:pt idx="7">
                  <c:v>0.60934671702573773</c:v>
                </c:pt>
                <c:pt idx="8">
                  <c:v>0.69586550480032661</c:v>
                </c:pt>
                <c:pt idx="9">
                  <c:v>0.78217232520115487</c:v>
                </c:pt>
                <c:pt idx="10">
                  <c:v>0.86824088833465141</c:v>
                </c:pt>
                <c:pt idx="11">
                  <c:v>0.95404497688272483</c:v>
                </c:pt>
                <c:pt idx="12">
                  <c:v>1.0395584540887965</c:v>
                </c:pt>
                <c:pt idx="13">
                  <c:v>1.1247552717193261</c:v>
                </c:pt>
                <c:pt idx="14">
                  <c:v>1.2096094779983386</c:v>
                </c:pt>
                <c:pt idx="15">
                  <c:v>1.294095225512605</c:v>
                </c:pt>
                <c:pt idx="16">
                  <c:v>1.378186779084996</c:v>
                </c:pt>
                <c:pt idx="17">
                  <c:v>1.461858523613683</c:v>
                </c:pt>
                <c:pt idx="18">
                  <c:v>1.5450849718747375</c:v>
                </c:pt>
                <c:pt idx="19">
                  <c:v>1.6278407722857828</c:v>
                </c:pt>
                <c:pt idx="20">
                  <c:v>1.7101007166283444</c:v>
                </c:pt>
                <c:pt idx="21">
                  <c:v>1.7918397477265011</c:v>
                </c:pt>
                <c:pt idx="22">
                  <c:v>1.8730329670795611</c:v>
                </c:pt>
                <c:pt idx="23">
                  <c:v>1.9536556424463689</c:v>
                </c:pt>
                <c:pt idx="24">
                  <c:v>2.0336832153790021</c:v>
                </c:pt>
                <c:pt idx="25">
                  <c:v>2.1130913087034973</c:v>
                </c:pt>
                <c:pt idx="26">
                  <c:v>2.1918557339453866</c:v>
                </c:pt>
                <c:pt idx="27">
                  <c:v>2.2699524986977342</c:v>
                </c:pt>
                <c:pt idx="28">
                  <c:v>2.3473578139294533</c:v>
                </c:pt>
                <c:pt idx="29">
                  <c:v>2.4240481012316857</c:v>
                </c:pt>
                <c:pt idx="30">
                  <c:v>2.4999999999999996</c:v>
                </c:pt>
                <c:pt idx="31">
                  <c:v>2.5751903745502718</c:v>
                </c:pt>
                <c:pt idx="32">
                  <c:v>2.6495963211660243</c:v>
                </c:pt>
                <c:pt idx="33">
                  <c:v>2.7231951750751366</c:v>
                </c:pt>
                <c:pt idx="34">
                  <c:v>2.7959645173537346</c:v>
                </c:pt>
                <c:pt idx="35">
                  <c:v>2.8678821817552298</c:v>
                </c:pt>
                <c:pt idx="36">
                  <c:v>2.9389262614623664</c:v>
                </c:pt>
                <c:pt idx="37">
                  <c:v>3.0090751157602407</c:v>
                </c:pt>
                <c:pt idx="38">
                  <c:v>3.0783073766282918</c:v>
                </c:pt>
                <c:pt idx="39">
                  <c:v>3.1466019552491868</c:v>
                </c:pt>
                <c:pt idx="40">
                  <c:v>3.2139380484326976</c:v>
                </c:pt>
                <c:pt idx="41">
                  <c:v>3.2802951449525364</c:v>
                </c:pt>
                <c:pt idx="42">
                  <c:v>3.3456530317942916</c:v>
                </c:pt>
                <c:pt idx="43">
                  <c:v>3.4099918003124929</c:v>
                </c:pt>
                <c:pt idx="44">
                  <c:v>3.4732918522949858</c:v>
                </c:pt>
                <c:pt idx="45">
                  <c:v>3.5355339059327378</c:v>
                </c:pt>
                <c:pt idx="46">
                  <c:v>3.5966990016932554</c:v>
                </c:pt>
                <c:pt idx="47">
                  <c:v>3.656768508095853</c:v>
                </c:pt>
                <c:pt idx="48">
                  <c:v>3.715724127386971</c:v>
                </c:pt>
                <c:pt idx="49">
                  <c:v>3.7735479011138606</c:v>
                </c:pt>
                <c:pt idx="50">
                  <c:v>3.83022221559489</c:v>
                </c:pt>
                <c:pt idx="51">
                  <c:v>3.885729807284855</c:v>
                </c:pt>
                <c:pt idx="52">
                  <c:v>3.9400537680336098</c:v>
                </c:pt>
                <c:pt idx="53">
                  <c:v>3.9931775502364637</c:v>
                </c:pt>
                <c:pt idx="54">
                  <c:v>4.0450849718747373</c:v>
                </c:pt>
                <c:pt idx="55">
                  <c:v>4.0957602214449587</c:v>
                </c:pt>
                <c:pt idx="56">
                  <c:v>4.1451878627752086</c:v>
                </c:pt>
                <c:pt idx="57">
                  <c:v>4.1933528397271198</c:v>
                </c:pt>
                <c:pt idx="58">
                  <c:v>4.2402404807821306</c:v>
                </c:pt>
                <c:pt idx="59">
                  <c:v>4.2858365035105619</c:v>
                </c:pt>
                <c:pt idx="60">
                  <c:v>4.3301270189221936</c:v>
                </c:pt>
                <c:pt idx="61">
                  <c:v>4.3730985356969789</c:v>
                </c:pt>
                <c:pt idx="62">
                  <c:v>4.4147379642946341</c:v>
                </c:pt>
                <c:pt idx="63">
                  <c:v>4.4550326209418394</c:v>
                </c:pt>
                <c:pt idx="64">
                  <c:v>4.493970231495835</c:v>
                </c:pt>
                <c:pt idx="65">
                  <c:v>4.5315389351832502</c:v>
                </c:pt>
                <c:pt idx="66">
                  <c:v>4.5677272882130042</c:v>
                </c:pt>
                <c:pt idx="67">
                  <c:v>4.6025242672622015</c:v>
                </c:pt>
                <c:pt idx="68">
                  <c:v>4.6359192728339371</c:v>
                </c:pt>
                <c:pt idx="69">
                  <c:v>4.6679021324860086</c:v>
                </c:pt>
                <c:pt idx="70">
                  <c:v>4.6984631039295426</c:v>
                </c:pt>
                <c:pt idx="71">
                  <c:v>4.7275928779965843</c:v>
                </c:pt>
                <c:pt idx="72">
                  <c:v>4.7552825814757682</c:v>
                </c:pt>
                <c:pt idx="73">
                  <c:v>4.7815237798151777</c:v>
                </c:pt>
                <c:pt idx="74">
                  <c:v>4.8063084796915945</c:v>
                </c:pt>
                <c:pt idx="75">
                  <c:v>4.8296291314453415</c:v>
                </c:pt>
                <c:pt idx="76">
                  <c:v>4.8514786313799823</c:v>
                </c:pt>
                <c:pt idx="77">
                  <c:v>4.8718503239261759</c:v>
                </c:pt>
                <c:pt idx="78">
                  <c:v>4.8907380036690284</c:v>
                </c:pt>
                <c:pt idx="79">
                  <c:v>4.9081359172383197</c:v>
                </c:pt>
                <c:pt idx="80">
                  <c:v>4.9240387650610398</c:v>
                </c:pt>
                <c:pt idx="81">
                  <c:v>4.9384417029756893</c:v>
                </c:pt>
                <c:pt idx="82">
                  <c:v>4.9513403437078516</c:v>
                </c:pt>
                <c:pt idx="83">
                  <c:v>4.9627307582066109</c:v>
                </c:pt>
                <c:pt idx="84">
                  <c:v>4.9726094768413667</c:v>
                </c:pt>
                <c:pt idx="85">
                  <c:v>4.9809734904587275</c:v>
                </c:pt>
                <c:pt idx="86">
                  <c:v>4.9878202512991212</c:v>
                </c:pt>
                <c:pt idx="87">
                  <c:v>4.9931476737728691</c:v>
                </c:pt>
                <c:pt idx="88">
                  <c:v>4.9969541350954785</c:v>
                </c:pt>
                <c:pt idx="89">
                  <c:v>4.9992384757819561</c:v>
                </c:pt>
                <c:pt idx="90">
                  <c:v>5</c:v>
                </c:pt>
                <c:pt idx="91">
                  <c:v>4.9992384757819561</c:v>
                </c:pt>
                <c:pt idx="92">
                  <c:v>4.9969541350954785</c:v>
                </c:pt>
                <c:pt idx="93">
                  <c:v>4.9931476737728691</c:v>
                </c:pt>
                <c:pt idx="94">
                  <c:v>4.9878202512991212</c:v>
                </c:pt>
                <c:pt idx="95">
                  <c:v>4.9809734904587275</c:v>
                </c:pt>
                <c:pt idx="96">
                  <c:v>4.9726094768413667</c:v>
                </c:pt>
                <c:pt idx="97">
                  <c:v>4.96273075820661</c:v>
                </c:pt>
                <c:pt idx="98">
                  <c:v>4.9513403437078516</c:v>
                </c:pt>
                <c:pt idx="99">
                  <c:v>4.9384417029756893</c:v>
                </c:pt>
                <c:pt idx="100">
                  <c:v>4.9240387650610398</c:v>
                </c:pt>
                <c:pt idx="101">
                  <c:v>4.9081359172383197</c:v>
                </c:pt>
                <c:pt idx="102">
                  <c:v>4.8907380036690276</c:v>
                </c:pt>
                <c:pt idx="103">
                  <c:v>4.8718503239261759</c:v>
                </c:pt>
                <c:pt idx="104">
                  <c:v>4.8514786313799823</c:v>
                </c:pt>
                <c:pt idx="105">
                  <c:v>4.8296291314453415</c:v>
                </c:pt>
                <c:pt idx="106">
                  <c:v>4.8063084796915945</c:v>
                </c:pt>
                <c:pt idx="107">
                  <c:v>4.7815237798151768</c:v>
                </c:pt>
                <c:pt idx="108">
                  <c:v>4.7552825814757673</c:v>
                </c:pt>
                <c:pt idx="109">
                  <c:v>4.7275928779965835</c:v>
                </c:pt>
                <c:pt idx="110">
                  <c:v>4.6984631039295417</c:v>
                </c:pt>
                <c:pt idx="111">
                  <c:v>4.6679021324860086</c:v>
                </c:pt>
                <c:pt idx="112">
                  <c:v>4.6359192728339371</c:v>
                </c:pt>
                <c:pt idx="113">
                  <c:v>4.6025242672622015</c:v>
                </c:pt>
                <c:pt idx="114">
                  <c:v>4.5677272882130042</c:v>
                </c:pt>
                <c:pt idx="115">
                  <c:v>4.5315389351832494</c:v>
                </c:pt>
                <c:pt idx="116">
                  <c:v>4.493970231495835</c:v>
                </c:pt>
                <c:pt idx="117">
                  <c:v>4.4550326209418394</c:v>
                </c:pt>
                <c:pt idx="118">
                  <c:v>4.4147379642946341</c:v>
                </c:pt>
                <c:pt idx="119">
                  <c:v>4.3730985356969789</c:v>
                </c:pt>
                <c:pt idx="120">
                  <c:v>4.3301270189221928</c:v>
                </c:pt>
                <c:pt idx="121">
                  <c:v>4.2858365035105619</c:v>
                </c:pt>
                <c:pt idx="122">
                  <c:v>4.2402404807821297</c:v>
                </c:pt>
                <c:pt idx="123">
                  <c:v>4.1933528397271207</c:v>
                </c:pt>
                <c:pt idx="124">
                  <c:v>4.1451878627752086</c:v>
                </c:pt>
                <c:pt idx="125">
                  <c:v>4.0957602214449587</c:v>
                </c:pt>
                <c:pt idx="126">
                  <c:v>4.0450849718747373</c:v>
                </c:pt>
                <c:pt idx="127">
                  <c:v>3.9931775502364641</c:v>
                </c:pt>
                <c:pt idx="128">
                  <c:v>3.9400537680336098</c:v>
                </c:pt>
                <c:pt idx="129">
                  <c:v>3.8857298072848545</c:v>
                </c:pt>
                <c:pt idx="130">
                  <c:v>3.83022221559489</c:v>
                </c:pt>
                <c:pt idx="131">
                  <c:v>3.7735479011138602</c:v>
                </c:pt>
                <c:pt idx="132">
                  <c:v>3.715724127386971</c:v>
                </c:pt>
                <c:pt idx="133">
                  <c:v>3.6567685080958521</c:v>
                </c:pt>
                <c:pt idx="134">
                  <c:v>3.5966990016932554</c:v>
                </c:pt>
                <c:pt idx="135">
                  <c:v>3.5355339059327373</c:v>
                </c:pt>
                <c:pt idx="136">
                  <c:v>3.4732918522949863</c:v>
                </c:pt>
                <c:pt idx="137">
                  <c:v>3.4099918003124925</c:v>
                </c:pt>
                <c:pt idx="138">
                  <c:v>3.3456530317942912</c:v>
                </c:pt>
                <c:pt idx="139">
                  <c:v>3.2802951449525364</c:v>
                </c:pt>
                <c:pt idx="140">
                  <c:v>3.2139380484326963</c:v>
                </c:pt>
                <c:pt idx="141">
                  <c:v>3.1466019552491868</c:v>
                </c:pt>
                <c:pt idx="142">
                  <c:v>3.0783073766282913</c:v>
                </c:pt>
                <c:pt idx="143">
                  <c:v>3.0090751157602416</c:v>
                </c:pt>
                <c:pt idx="144">
                  <c:v>2.9389262614623659</c:v>
                </c:pt>
                <c:pt idx="145">
                  <c:v>2.8678821817552302</c:v>
                </c:pt>
                <c:pt idx="146">
                  <c:v>2.7959645173537346</c:v>
                </c:pt>
                <c:pt idx="147">
                  <c:v>2.7231951750751353</c:v>
                </c:pt>
                <c:pt idx="148">
                  <c:v>2.6495963211660243</c:v>
                </c:pt>
                <c:pt idx="149">
                  <c:v>2.5751903745502709</c:v>
                </c:pt>
                <c:pt idx="150">
                  <c:v>2.4999999999999996</c:v>
                </c:pt>
                <c:pt idx="151">
                  <c:v>2.4240481012316852</c:v>
                </c:pt>
                <c:pt idx="152">
                  <c:v>2.3473578139294542</c:v>
                </c:pt>
                <c:pt idx="153">
                  <c:v>2.2699524986977337</c:v>
                </c:pt>
                <c:pt idx="154">
                  <c:v>2.191855733945387</c:v>
                </c:pt>
                <c:pt idx="155">
                  <c:v>2.1130913087034973</c:v>
                </c:pt>
                <c:pt idx="156">
                  <c:v>2.0336832153790012</c:v>
                </c:pt>
                <c:pt idx="157">
                  <c:v>1.9536556424463689</c:v>
                </c:pt>
                <c:pt idx="158">
                  <c:v>1.87303296707956</c:v>
                </c:pt>
                <c:pt idx="159">
                  <c:v>1.7918397477265013</c:v>
                </c:pt>
                <c:pt idx="160">
                  <c:v>1.7101007166283435</c:v>
                </c:pt>
                <c:pt idx="161">
                  <c:v>1.6278407722857835</c:v>
                </c:pt>
                <c:pt idx="162">
                  <c:v>1.545084971874737</c:v>
                </c:pt>
                <c:pt idx="163">
                  <c:v>1.4618585236136838</c:v>
                </c:pt>
                <c:pt idx="164">
                  <c:v>1.3781867790849958</c:v>
                </c:pt>
                <c:pt idx="165">
                  <c:v>1.2940952255126037</c:v>
                </c:pt>
                <c:pt idx="166">
                  <c:v>1.2096094779983386</c:v>
                </c:pt>
                <c:pt idx="167">
                  <c:v>1.124755271719325</c:v>
                </c:pt>
                <c:pt idx="168">
                  <c:v>1.0395584540887968</c:v>
                </c:pt>
                <c:pt idx="169">
                  <c:v>0.95404497688272405</c:v>
                </c:pt>
                <c:pt idx="170">
                  <c:v>0.86824088833465163</c:v>
                </c:pt>
                <c:pt idx="171">
                  <c:v>0.78217232520115432</c:v>
                </c:pt>
                <c:pt idx="172">
                  <c:v>0.69586550480032716</c:v>
                </c:pt>
                <c:pt idx="173">
                  <c:v>0.60934671702573739</c:v>
                </c:pt>
                <c:pt idx="174">
                  <c:v>0.52264231633826741</c:v>
                </c:pt>
                <c:pt idx="175">
                  <c:v>0.4357787137382908</c:v>
                </c:pt>
                <c:pt idx="176">
                  <c:v>0.34878236872062651</c:v>
                </c:pt>
                <c:pt idx="177">
                  <c:v>0.26167978121471919</c:v>
                </c:pt>
                <c:pt idx="178">
                  <c:v>0.17449748351250485</c:v>
                </c:pt>
                <c:pt idx="179">
                  <c:v>8.7262032186417565E-2</c:v>
                </c:pt>
                <c:pt idx="180">
                  <c:v>0</c:v>
                </c:pt>
                <c:pt idx="181">
                  <c:v>-8.7262032186417565E-2</c:v>
                </c:pt>
                <c:pt idx="182">
                  <c:v>-0.17449748351250485</c:v>
                </c:pt>
                <c:pt idx="183">
                  <c:v>-0.26167978121471919</c:v>
                </c:pt>
                <c:pt idx="184">
                  <c:v>-0.34878236872062651</c:v>
                </c:pt>
                <c:pt idx="185">
                  <c:v>-0.4357787137382908</c:v>
                </c:pt>
                <c:pt idx="186">
                  <c:v>-0.52264231633826741</c:v>
                </c:pt>
                <c:pt idx="187">
                  <c:v>-0.60934671702573739</c:v>
                </c:pt>
                <c:pt idx="188">
                  <c:v>-0.69586550480032716</c:v>
                </c:pt>
                <c:pt idx="189">
                  <c:v>-0.78217232520115432</c:v>
                </c:pt>
                <c:pt idx="190">
                  <c:v>-0.86824088833465163</c:v>
                </c:pt>
                <c:pt idx="191">
                  <c:v>-0.95404497688272405</c:v>
                </c:pt>
                <c:pt idx="192">
                  <c:v>-1.0395584540887968</c:v>
                </c:pt>
                <c:pt idx="193">
                  <c:v>-1.124755271719325</c:v>
                </c:pt>
                <c:pt idx="194">
                  <c:v>-1.2096094779983386</c:v>
                </c:pt>
                <c:pt idx="195">
                  <c:v>-1.2940952255126037</c:v>
                </c:pt>
                <c:pt idx="196">
                  <c:v>-1.3781867790849958</c:v>
                </c:pt>
                <c:pt idx="197">
                  <c:v>-1.4618585236136838</c:v>
                </c:pt>
                <c:pt idx="198">
                  <c:v>-1.545084971874737</c:v>
                </c:pt>
                <c:pt idx="199">
                  <c:v>-1.6278407722857835</c:v>
                </c:pt>
                <c:pt idx="200">
                  <c:v>-1.7101007166283435</c:v>
                </c:pt>
                <c:pt idx="201">
                  <c:v>-1.7918397477265013</c:v>
                </c:pt>
                <c:pt idx="202">
                  <c:v>-1.87303296707956</c:v>
                </c:pt>
                <c:pt idx="203">
                  <c:v>-1.9536556424463689</c:v>
                </c:pt>
                <c:pt idx="204">
                  <c:v>-2.0336832153790012</c:v>
                </c:pt>
                <c:pt idx="205">
                  <c:v>-2.1130913087034973</c:v>
                </c:pt>
                <c:pt idx="206">
                  <c:v>-2.191855733945387</c:v>
                </c:pt>
                <c:pt idx="207">
                  <c:v>-2.2699524986977337</c:v>
                </c:pt>
                <c:pt idx="208">
                  <c:v>-2.3473578139294542</c:v>
                </c:pt>
                <c:pt idx="209">
                  <c:v>-2.4240481012316852</c:v>
                </c:pt>
                <c:pt idx="210">
                  <c:v>-2.4999999999999996</c:v>
                </c:pt>
                <c:pt idx="211">
                  <c:v>-2.5751903745502709</c:v>
                </c:pt>
                <c:pt idx="212">
                  <c:v>-2.6495963211660243</c:v>
                </c:pt>
                <c:pt idx="213">
                  <c:v>-2.7231951750751353</c:v>
                </c:pt>
                <c:pt idx="214">
                  <c:v>-2.7959645173537346</c:v>
                </c:pt>
                <c:pt idx="215">
                  <c:v>-2.8678821817552302</c:v>
                </c:pt>
                <c:pt idx="216">
                  <c:v>-2.9389262614623659</c:v>
                </c:pt>
                <c:pt idx="217">
                  <c:v>-3.0090751157602416</c:v>
                </c:pt>
                <c:pt idx="218">
                  <c:v>-3.0783073766282913</c:v>
                </c:pt>
                <c:pt idx="219">
                  <c:v>-3.1466019552491868</c:v>
                </c:pt>
                <c:pt idx="220">
                  <c:v>-3.2139380484326963</c:v>
                </c:pt>
                <c:pt idx="221">
                  <c:v>-3.2802951449525364</c:v>
                </c:pt>
                <c:pt idx="222">
                  <c:v>-3.3456530317942912</c:v>
                </c:pt>
                <c:pt idx="223">
                  <c:v>-3.4099918003124925</c:v>
                </c:pt>
                <c:pt idx="224">
                  <c:v>-3.4732918522949863</c:v>
                </c:pt>
                <c:pt idx="225">
                  <c:v>-3.5355339059327373</c:v>
                </c:pt>
                <c:pt idx="226">
                  <c:v>-3.5966990016932554</c:v>
                </c:pt>
                <c:pt idx="227">
                  <c:v>-3.6567685080958521</c:v>
                </c:pt>
                <c:pt idx="228">
                  <c:v>-3.715724127386971</c:v>
                </c:pt>
                <c:pt idx="229">
                  <c:v>-3.7735479011138602</c:v>
                </c:pt>
                <c:pt idx="230">
                  <c:v>-3.83022221559489</c:v>
                </c:pt>
                <c:pt idx="231">
                  <c:v>-3.8857298072848545</c:v>
                </c:pt>
                <c:pt idx="232">
                  <c:v>-3.9400537680336098</c:v>
                </c:pt>
                <c:pt idx="233">
                  <c:v>-3.9931775502364641</c:v>
                </c:pt>
                <c:pt idx="234">
                  <c:v>-4.0450849718747373</c:v>
                </c:pt>
                <c:pt idx="235">
                  <c:v>-4.0957602214449587</c:v>
                </c:pt>
                <c:pt idx="236">
                  <c:v>-4.1451878627752086</c:v>
                </c:pt>
                <c:pt idx="237">
                  <c:v>-4.1933528397271207</c:v>
                </c:pt>
                <c:pt idx="238">
                  <c:v>-4.2402404807821297</c:v>
                </c:pt>
                <c:pt idx="239">
                  <c:v>-4.2858365035105619</c:v>
                </c:pt>
                <c:pt idx="240">
                  <c:v>-4.3301270189221928</c:v>
                </c:pt>
                <c:pt idx="241">
                  <c:v>-4.3730985356969789</c:v>
                </c:pt>
                <c:pt idx="242">
                  <c:v>-4.4147379642946341</c:v>
                </c:pt>
                <c:pt idx="243">
                  <c:v>-4.4550326209418394</c:v>
                </c:pt>
                <c:pt idx="244">
                  <c:v>-4.493970231495835</c:v>
                </c:pt>
                <c:pt idx="245">
                  <c:v>-4.5315389351832494</c:v>
                </c:pt>
                <c:pt idx="246">
                  <c:v>-4.5677272882130042</c:v>
                </c:pt>
                <c:pt idx="247">
                  <c:v>-4.6025242672622015</c:v>
                </c:pt>
                <c:pt idx="248">
                  <c:v>-4.6359192728339371</c:v>
                </c:pt>
                <c:pt idx="249">
                  <c:v>-4.6679021324860086</c:v>
                </c:pt>
                <c:pt idx="250">
                  <c:v>-4.6984631039295417</c:v>
                </c:pt>
                <c:pt idx="251">
                  <c:v>-4.7275928779965835</c:v>
                </c:pt>
                <c:pt idx="252">
                  <c:v>-4.7552825814757673</c:v>
                </c:pt>
                <c:pt idx="253">
                  <c:v>-4.7815237798151768</c:v>
                </c:pt>
                <c:pt idx="254">
                  <c:v>-4.8063084796915945</c:v>
                </c:pt>
                <c:pt idx="255">
                  <c:v>-4.8296291314453415</c:v>
                </c:pt>
                <c:pt idx="256">
                  <c:v>-4.8514786313799823</c:v>
                </c:pt>
                <c:pt idx="257">
                  <c:v>-4.8718503239261759</c:v>
                </c:pt>
                <c:pt idx="258">
                  <c:v>-4.8907380036690276</c:v>
                </c:pt>
                <c:pt idx="259">
                  <c:v>-4.9081359172383197</c:v>
                </c:pt>
                <c:pt idx="260">
                  <c:v>-4.9240387650610398</c:v>
                </c:pt>
                <c:pt idx="261">
                  <c:v>-4.9384417029756893</c:v>
                </c:pt>
                <c:pt idx="262">
                  <c:v>-4.9513403437078516</c:v>
                </c:pt>
                <c:pt idx="263">
                  <c:v>-4.96273075820661</c:v>
                </c:pt>
                <c:pt idx="264">
                  <c:v>-4.9726094768413667</c:v>
                </c:pt>
                <c:pt idx="265">
                  <c:v>-4.9809734904587275</c:v>
                </c:pt>
                <c:pt idx="266">
                  <c:v>-4.9878202512991212</c:v>
                </c:pt>
                <c:pt idx="267">
                  <c:v>-4.9931476737728691</c:v>
                </c:pt>
                <c:pt idx="268">
                  <c:v>-4.9969541350954785</c:v>
                </c:pt>
                <c:pt idx="269">
                  <c:v>-4.9992384757819561</c:v>
                </c:pt>
                <c:pt idx="270">
                  <c:v>-5</c:v>
                </c:pt>
                <c:pt idx="271">
                  <c:v>-4.9992384757819561</c:v>
                </c:pt>
                <c:pt idx="272">
                  <c:v>-4.9969541350954785</c:v>
                </c:pt>
                <c:pt idx="273">
                  <c:v>-4.9931476737728691</c:v>
                </c:pt>
                <c:pt idx="274">
                  <c:v>-4.9878202512991212</c:v>
                </c:pt>
                <c:pt idx="275">
                  <c:v>-4.9809734904587275</c:v>
                </c:pt>
                <c:pt idx="276">
                  <c:v>-4.9726094768413667</c:v>
                </c:pt>
                <c:pt idx="277">
                  <c:v>-4.9627307582066109</c:v>
                </c:pt>
                <c:pt idx="278">
                  <c:v>-4.9513403437078516</c:v>
                </c:pt>
                <c:pt idx="279">
                  <c:v>-4.9384417029756893</c:v>
                </c:pt>
                <c:pt idx="280">
                  <c:v>-4.9240387650610398</c:v>
                </c:pt>
                <c:pt idx="281">
                  <c:v>-4.9081359172383197</c:v>
                </c:pt>
                <c:pt idx="282">
                  <c:v>-4.8907380036690284</c:v>
                </c:pt>
                <c:pt idx="283">
                  <c:v>-4.8718503239261759</c:v>
                </c:pt>
                <c:pt idx="284">
                  <c:v>-4.8514786313799823</c:v>
                </c:pt>
                <c:pt idx="285">
                  <c:v>-4.8296291314453415</c:v>
                </c:pt>
                <c:pt idx="286">
                  <c:v>-4.8063084796915945</c:v>
                </c:pt>
                <c:pt idx="287">
                  <c:v>-4.7815237798151777</c:v>
                </c:pt>
                <c:pt idx="288">
                  <c:v>-4.7552825814757682</c:v>
                </c:pt>
                <c:pt idx="289">
                  <c:v>-4.7275928779965843</c:v>
                </c:pt>
                <c:pt idx="290">
                  <c:v>-4.6984631039295426</c:v>
                </c:pt>
                <c:pt idx="291">
                  <c:v>-4.6679021324860086</c:v>
                </c:pt>
                <c:pt idx="292">
                  <c:v>-4.6359192728339371</c:v>
                </c:pt>
                <c:pt idx="293">
                  <c:v>-4.6025242672622015</c:v>
                </c:pt>
                <c:pt idx="294">
                  <c:v>-4.5677272882130042</c:v>
                </c:pt>
                <c:pt idx="295">
                  <c:v>-4.5315389351832502</c:v>
                </c:pt>
                <c:pt idx="296">
                  <c:v>-4.493970231495835</c:v>
                </c:pt>
                <c:pt idx="297">
                  <c:v>-4.4550326209418394</c:v>
                </c:pt>
                <c:pt idx="298">
                  <c:v>-4.4147379642946341</c:v>
                </c:pt>
                <c:pt idx="299">
                  <c:v>-4.3730985356969789</c:v>
                </c:pt>
                <c:pt idx="300">
                  <c:v>-4.3301270189221936</c:v>
                </c:pt>
                <c:pt idx="301">
                  <c:v>-4.2858365035105619</c:v>
                </c:pt>
                <c:pt idx="302">
                  <c:v>-4.2402404807821306</c:v>
                </c:pt>
                <c:pt idx="303">
                  <c:v>-4.1933528397271198</c:v>
                </c:pt>
                <c:pt idx="304">
                  <c:v>-4.1451878627752086</c:v>
                </c:pt>
                <c:pt idx="305">
                  <c:v>-4.0957602214449587</c:v>
                </c:pt>
                <c:pt idx="306">
                  <c:v>-4.0450849718747373</c:v>
                </c:pt>
                <c:pt idx="307">
                  <c:v>-3.9931775502364637</c:v>
                </c:pt>
                <c:pt idx="308">
                  <c:v>-3.9400537680336098</c:v>
                </c:pt>
                <c:pt idx="309">
                  <c:v>-3.885729807284855</c:v>
                </c:pt>
                <c:pt idx="310">
                  <c:v>-3.83022221559489</c:v>
                </c:pt>
                <c:pt idx="311">
                  <c:v>-3.7735479011138606</c:v>
                </c:pt>
                <c:pt idx="312">
                  <c:v>-3.715724127386971</c:v>
                </c:pt>
                <c:pt idx="313">
                  <c:v>-3.656768508095853</c:v>
                </c:pt>
                <c:pt idx="314">
                  <c:v>-3.5966990016932554</c:v>
                </c:pt>
                <c:pt idx="315">
                  <c:v>-3.5355339059327378</c:v>
                </c:pt>
                <c:pt idx="316">
                  <c:v>-3.4732918522949858</c:v>
                </c:pt>
                <c:pt idx="317">
                  <c:v>-3.4099918003124929</c:v>
                </c:pt>
                <c:pt idx="318">
                  <c:v>-3.3456530317942916</c:v>
                </c:pt>
                <c:pt idx="319">
                  <c:v>-3.2802951449525364</c:v>
                </c:pt>
                <c:pt idx="320">
                  <c:v>-3.2139380484326976</c:v>
                </c:pt>
                <c:pt idx="321">
                  <c:v>-3.1466019552491868</c:v>
                </c:pt>
                <c:pt idx="322">
                  <c:v>-3.0783073766282918</c:v>
                </c:pt>
                <c:pt idx="323">
                  <c:v>-3.0090751157602407</c:v>
                </c:pt>
                <c:pt idx="324">
                  <c:v>-2.9389262614623664</c:v>
                </c:pt>
                <c:pt idx="325">
                  <c:v>-2.8678821817552298</c:v>
                </c:pt>
                <c:pt idx="326">
                  <c:v>-2.7959645173537346</c:v>
                </c:pt>
                <c:pt idx="327">
                  <c:v>-2.7231951750751366</c:v>
                </c:pt>
                <c:pt idx="328">
                  <c:v>-2.6495963211660243</c:v>
                </c:pt>
                <c:pt idx="329">
                  <c:v>-2.5751903745502718</c:v>
                </c:pt>
                <c:pt idx="330">
                  <c:v>-2.4999999999999996</c:v>
                </c:pt>
                <c:pt idx="331">
                  <c:v>-2.4240481012316857</c:v>
                </c:pt>
                <c:pt idx="332">
                  <c:v>-2.3473578139294533</c:v>
                </c:pt>
                <c:pt idx="333">
                  <c:v>-2.2699524986977342</c:v>
                </c:pt>
                <c:pt idx="334">
                  <c:v>-2.1918557339453866</c:v>
                </c:pt>
                <c:pt idx="335">
                  <c:v>-2.1130913087034973</c:v>
                </c:pt>
                <c:pt idx="336">
                  <c:v>-2.0336832153790021</c:v>
                </c:pt>
                <c:pt idx="337">
                  <c:v>-1.9536556424463689</c:v>
                </c:pt>
                <c:pt idx="338">
                  <c:v>-1.8730329670795611</c:v>
                </c:pt>
                <c:pt idx="339">
                  <c:v>-1.7918397477265011</c:v>
                </c:pt>
                <c:pt idx="340">
                  <c:v>-1.7101007166283444</c:v>
                </c:pt>
                <c:pt idx="341">
                  <c:v>-1.6278407722857828</c:v>
                </c:pt>
                <c:pt idx="342">
                  <c:v>-1.5450849718747375</c:v>
                </c:pt>
                <c:pt idx="343">
                  <c:v>-1.461858523613683</c:v>
                </c:pt>
                <c:pt idx="344">
                  <c:v>-1.378186779084996</c:v>
                </c:pt>
                <c:pt idx="345">
                  <c:v>-1.294095225512605</c:v>
                </c:pt>
                <c:pt idx="346">
                  <c:v>-1.2096094779983386</c:v>
                </c:pt>
                <c:pt idx="347">
                  <c:v>-1.1247552717193261</c:v>
                </c:pt>
                <c:pt idx="348">
                  <c:v>-1.0395584540887965</c:v>
                </c:pt>
                <c:pt idx="349">
                  <c:v>-0.95404497688272483</c:v>
                </c:pt>
                <c:pt idx="350">
                  <c:v>-0.86824088833465141</c:v>
                </c:pt>
                <c:pt idx="351">
                  <c:v>-0.78217232520115487</c:v>
                </c:pt>
                <c:pt idx="352">
                  <c:v>-0.69586550480032661</c:v>
                </c:pt>
                <c:pt idx="353">
                  <c:v>-0.60934671702573773</c:v>
                </c:pt>
                <c:pt idx="354">
                  <c:v>-0.52264231633826863</c:v>
                </c:pt>
                <c:pt idx="355">
                  <c:v>-0.43577871373829097</c:v>
                </c:pt>
                <c:pt idx="356">
                  <c:v>-0.34878236872062762</c:v>
                </c:pt>
                <c:pt idx="357">
                  <c:v>-0.26167978121471902</c:v>
                </c:pt>
                <c:pt idx="358">
                  <c:v>-0.17449748351250571</c:v>
                </c:pt>
                <c:pt idx="359">
                  <c:v>-8.7262032186417191E-2</c:v>
                </c:pt>
                <c:pt idx="360">
                  <c:v>-6.1257422745431001E-16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FA-4C13-93B4-C2C3AFB7ED5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'Droites trigonométrques'!$Z$3:$Z$363</c:f>
              <c:numCache>
                <c:formatCode>General</c:formatCode>
                <c:ptCount val="361"/>
                <c:pt idx="0">
                  <c:v>180</c:v>
                </c:pt>
                <c:pt idx="1">
                  <c:v>179</c:v>
                </c:pt>
                <c:pt idx="2">
                  <c:v>178</c:v>
                </c:pt>
                <c:pt idx="3">
                  <c:v>177</c:v>
                </c:pt>
                <c:pt idx="4">
                  <c:v>176</c:v>
                </c:pt>
                <c:pt idx="5">
                  <c:v>175</c:v>
                </c:pt>
                <c:pt idx="6">
                  <c:v>174</c:v>
                </c:pt>
                <c:pt idx="7">
                  <c:v>173</c:v>
                </c:pt>
                <c:pt idx="8">
                  <c:v>172</c:v>
                </c:pt>
                <c:pt idx="9">
                  <c:v>171</c:v>
                </c:pt>
                <c:pt idx="10">
                  <c:v>170</c:v>
                </c:pt>
                <c:pt idx="11">
                  <c:v>169</c:v>
                </c:pt>
                <c:pt idx="12">
                  <c:v>168</c:v>
                </c:pt>
                <c:pt idx="13">
                  <c:v>167</c:v>
                </c:pt>
                <c:pt idx="14">
                  <c:v>166</c:v>
                </c:pt>
                <c:pt idx="15">
                  <c:v>165</c:v>
                </c:pt>
                <c:pt idx="16">
                  <c:v>164</c:v>
                </c:pt>
                <c:pt idx="17">
                  <c:v>163</c:v>
                </c:pt>
                <c:pt idx="18">
                  <c:v>162</c:v>
                </c:pt>
                <c:pt idx="19">
                  <c:v>161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157</c:v>
                </c:pt>
                <c:pt idx="24">
                  <c:v>156</c:v>
                </c:pt>
                <c:pt idx="25">
                  <c:v>155</c:v>
                </c:pt>
                <c:pt idx="26">
                  <c:v>154</c:v>
                </c:pt>
                <c:pt idx="27">
                  <c:v>153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149</c:v>
                </c:pt>
                <c:pt idx="32">
                  <c:v>148</c:v>
                </c:pt>
                <c:pt idx="33">
                  <c:v>147</c:v>
                </c:pt>
                <c:pt idx="34">
                  <c:v>146</c:v>
                </c:pt>
                <c:pt idx="35">
                  <c:v>145</c:v>
                </c:pt>
                <c:pt idx="36">
                  <c:v>144</c:v>
                </c:pt>
                <c:pt idx="37">
                  <c:v>143</c:v>
                </c:pt>
                <c:pt idx="38">
                  <c:v>142</c:v>
                </c:pt>
                <c:pt idx="39">
                  <c:v>141</c:v>
                </c:pt>
                <c:pt idx="40">
                  <c:v>140</c:v>
                </c:pt>
                <c:pt idx="41">
                  <c:v>139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135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  <c:pt idx="49">
                  <c:v>131</c:v>
                </c:pt>
                <c:pt idx="50">
                  <c:v>130</c:v>
                </c:pt>
                <c:pt idx="51">
                  <c:v>129</c:v>
                </c:pt>
                <c:pt idx="52">
                  <c:v>128</c:v>
                </c:pt>
                <c:pt idx="53">
                  <c:v>127</c:v>
                </c:pt>
                <c:pt idx="54">
                  <c:v>126</c:v>
                </c:pt>
                <c:pt idx="55">
                  <c:v>125</c:v>
                </c:pt>
                <c:pt idx="56">
                  <c:v>124</c:v>
                </c:pt>
                <c:pt idx="57">
                  <c:v>123</c:v>
                </c:pt>
                <c:pt idx="58">
                  <c:v>122</c:v>
                </c:pt>
                <c:pt idx="59">
                  <c:v>121</c:v>
                </c:pt>
                <c:pt idx="60">
                  <c:v>120</c:v>
                </c:pt>
                <c:pt idx="61">
                  <c:v>119</c:v>
                </c:pt>
                <c:pt idx="62">
                  <c:v>118</c:v>
                </c:pt>
                <c:pt idx="63">
                  <c:v>117</c:v>
                </c:pt>
                <c:pt idx="64">
                  <c:v>116</c:v>
                </c:pt>
                <c:pt idx="65">
                  <c:v>115</c:v>
                </c:pt>
                <c:pt idx="66">
                  <c:v>114</c:v>
                </c:pt>
                <c:pt idx="67">
                  <c:v>113</c:v>
                </c:pt>
                <c:pt idx="68">
                  <c:v>112</c:v>
                </c:pt>
                <c:pt idx="69">
                  <c:v>111</c:v>
                </c:pt>
                <c:pt idx="70">
                  <c:v>110</c:v>
                </c:pt>
                <c:pt idx="71">
                  <c:v>109</c:v>
                </c:pt>
                <c:pt idx="72">
                  <c:v>108</c:v>
                </c:pt>
                <c:pt idx="73">
                  <c:v>107</c:v>
                </c:pt>
                <c:pt idx="74">
                  <c:v>106</c:v>
                </c:pt>
                <c:pt idx="75">
                  <c:v>105</c:v>
                </c:pt>
                <c:pt idx="76">
                  <c:v>104</c:v>
                </c:pt>
                <c:pt idx="77">
                  <c:v>103</c:v>
                </c:pt>
                <c:pt idx="78">
                  <c:v>102</c:v>
                </c:pt>
                <c:pt idx="79">
                  <c:v>101</c:v>
                </c:pt>
                <c:pt idx="80">
                  <c:v>100</c:v>
                </c:pt>
                <c:pt idx="81">
                  <c:v>99</c:v>
                </c:pt>
                <c:pt idx="82">
                  <c:v>98</c:v>
                </c:pt>
                <c:pt idx="83">
                  <c:v>97</c:v>
                </c:pt>
                <c:pt idx="84">
                  <c:v>96</c:v>
                </c:pt>
                <c:pt idx="85">
                  <c:v>95</c:v>
                </c:pt>
                <c:pt idx="86">
                  <c:v>94</c:v>
                </c:pt>
                <c:pt idx="87">
                  <c:v>93</c:v>
                </c:pt>
                <c:pt idx="88">
                  <c:v>92</c:v>
                </c:pt>
                <c:pt idx="89">
                  <c:v>91</c:v>
                </c:pt>
                <c:pt idx="90">
                  <c:v>90</c:v>
                </c:pt>
                <c:pt idx="91">
                  <c:v>89</c:v>
                </c:pt>
                <c:pt idx="92">
                  <c:v>88</c:v>
                </c:pt>
                <c:pt idx="93">
                  <c:v>87</c:v>
                </c:pt>
                <c:pt idx="94">
                  <c:v>86</c:v>
                </c:pt>
                <c:pt idx="95">
                  <c:v>85</c:v>
                </c:pt>
                <c:pt idx="96">
                  <c:v>84</c:v>
                </c:pt>
                <c:pt idx="97">
                  <c:v>83</c:v>
                </c:pt>
                <c:pt idx="98">
                  <c:v>82</c:v>
                </c:pt>
                <c:pt idx="99">
                  <c:v>81</c:v>
                </c:pt>
                <c:pt idx="100">
                  <c:v>80</c:v>
                </c:pt>
                <c:pt idx="101">
                  <c:v>79</c:v>
                </c:pt>
                <c:pt idx="102">
                  <c:v>78</c:v>
                </c:pt>
                <c:pt idx="103">
                  <c:v>77</c:v>
                </c:pt>
                <c:pt idx="104">
                  <c:v>76</c:v>
                </c:pt>
                <c:pt idx="105">
                  <c:v>75</c:v>
                </c:pt>
                <c:pt idx="106">
                  <c:v>74</c:v>
                </c:pt>
                <c:pt idx="107">
                  <c:v>73</c:v>
                </c:pt>
                <c:pt idx="108">
                  <c:v>72</c:v>
                </c:pt>
                <c:pt idx="109">
                  <c:v>71</c:v>
                </c:pt>
                <c:pt idx="110">
                  <c:v>70</c:v>
                </c:pt>
                <c:pt idx="111">
                  <c:v>69</c:v>
                </c:pt>
                <c:pt idx="112">
                  <c:v>68</c:v>
                </c:pt>
                <c:pt idx="113">
                  <c:v>67</c:v>
                </c:pt>
                <c:pt idx="114">
                  <c:v>66</c:v>
                </c:pt>
                <c:pt idx="115">
                  <c:v>65</c:v>
                </c:pt>
                <c:pt idx="116">
                  <c:v>64</c:v>
                </c:pt>
                <c:pt idx="117">
                  <c:v>63</c:v>
                </c:pt>
                <c:pt idx="118">
                  <c:v>62</c:v>
                </c:pt>
                <c:pt idx="119">
                  <c:v>61</c:v>
                </c:pt>
                <c:pt idx="120">
                  <c:v>60</c:v>
                </c:pt>
                <c:pt idx="121">
                  <c:v>59</c:v>
                </c:pt>
                <c:pt idx="122">
                  <c:v>58</c:v>
                </c:pt>
                <c:pt idx="123">
                  <c:v>57</c:v>
                </c:pt>
                <c:pt idx="124">
                  <c:v>56</c:v>
                </c:pt>
                <c:pt idx="125">
                  <c:v>55</c:v>
                </c:pt>
                <c:pt idx="126">
                  <c:v>54</c:v>
                </c:pt>
                <c:pt idx="127">
                  <c:v>53</c:v>
                </c:pt>
                <c:pt idx="128">
                  <c:v>52</c:v>
                </c:pt>
                <c:pt idx="129">
                  <c:v>51</c:v>
                </c:pt>
                <c:pt idx="130">
                  <c:v>50</c:v>
                </c:pt>
                <c:pt idx="131">
                  <c:v>49</c:v>
                </c:pt>
                <c:pt idx="132">
                  <c:v>48</c:v>
                </c:pt>
                <c:pt idx="133">
                  <c:v>47</c:v>
                </c:pt>
                <c:pt idx="134">
                  <c:v>46</c:v>
                </c:pt>
                <c:pt idx="135">
                  <c:v>45</c:v>
                </c:pt>
                <c:pt idx="136">
                  <c:v>44</c:v>
                </c:pt>
                <c:pt idx="137">
                  <c:v>43</c:v>
                </c:pt>
                <c:pt idx="138">
                  <c:v>42</c:v>
                </c:pt>
                <c:pt idx="139">
                  <c:v>41</c:v>
                </c:pt>
                <c:pt idx="140">
                  <c:v>40</c:v>
                </c:pt>
                <c:pt idx="141">
                  <c:v>39</c:v>
                </c:pt>
                <c:pt idx="142">
                  <c:v>38</c:v>
                </c:pt>
                <c:pt idx="143">
                  <c:v>37</c:v>
                </c:pt>
                <c:pt idx="144">
                  <c:v>36</c:v>
                </c:pt>
                <c:pt idx="145">
                  <c:v>35</c:v>
                </c:pt>
                <c:pt idx="146">
                  <c:v>34</c:v>
                </c:pt>
                <c:pt idx="147">
                  <c:v>33</c:v>
                </c:pt>
                <c:pt idx="148">
                  <c:v>32</c:v>
                </c:pt>
                <c:pt idx="149">
                  <c:v>31</c:v>
                </c:pt>
                <c:pt idx="150">
                  <c:v>30</c:v>
                </c:pt>
                <c:pt idx="151">
                  <c:v>29</c:v>
                </c:pt>
                <c:pt idx="152">
                  <c:v>28</c:v>
                </c:pt>
                <c:pt idx="153">
                  <c:v>27</c:v>
                </c:pt>
                <c:pt idx="154">
                  <c:v>26</c:v>
                </c:pt>
                <c:pt idx="155">
                  <c:v>25</c:v>
                </c:pt>
                <c:pt idx="156">
                  <c:v>24</c:v>
                </c:pt>
                <c:pt idx="157">
                  <c:v>23</c:v>
                </c:pt>
                <c:pt idx="158">
                  <c:v>22</c:v>
                </c:pt>
                <c:pt idx="159">
                  <c:v>21</c:v>
                </c:pt>
                <c:pt idx="160">
                  <c:v>20</c:v>
                </c:pt>
                <c:pt idx="161">
                  <c:v>19</c:v>
                </c:pt>
                <c:pt idx="162">
                  <c:v>18</c:v>
                </c:pt>
                <c:pt idx="163">
                  <c:v>17</c:v>
                </c:pt>
                <c:pt idx="164">
                  <c:v>16</c:v>
                </c:pt>
                <c:pt idx="165">
                  <c:v>15</c:v>
                </c:pt>
                <c:pt idx="166">
                  <c:v>14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-1</c:v>
                </c:pt>
                <c:pt idx="182">
                  <c:v>-2</c:v>
                </c:pt>
                <c:pt idx="183">
                  <c:v>-3</c:v>
                </c:pt>
                <c:pt idx="184">
                  <c:v>-4</c:v>
                </c:pt>
                <c:pt idx="185">
                  <c:v>-5</c:v>
                </c:pt>
                <c:pt idx="186">
                  <c:v>-6</c:v>
                </c:pt>
                <c:pt idx="187">
                  <c:v>-7</c:v>
                </c:pt>
                <c:pt idx="188">
                  <c:v>-8</c:v>
                </c:pt>
                <c:pt idx="189">
                  <c:v>-9</c:v>
                </c:pt>
                <c:pt idx="190">
                  <c:v>-10</c:v>
                </c:pt>
                <c:pt idx="191">
                  <c:v>-11</c:v>
                </c:pt>
                <c:pt idx="192">
                  <c:v>-12</c:v>
                </c:pt>
                <c:pt idx="193">
                  <c:v>-13</c:v>
                </c:pt>
                <c:pt idx="194">
                  <c:v>-14</c:v>
                </c:pt>
                <c:pt idx="195">
                  <c:v>-15</c:v>
                </c:pt>
                <c:pt idx="196">
                  <c:v>-16</c:v>
                </c:pt>
                <c:pt idx="197">
                  <c:v>-17</c:v>
                </c:pt>
                <c:pt idx="198">
                  <c:v>-18</c:v>
                </c:pt>
                <c:pt idx="199">
                  <c:v>-19</c:v>
                </c:pt>
                <c:pt idx="200">
                  <c:v>-20</c:v>
                </c:pt>
                <c:pt idx="201">
                  <c:v>-21</c:v>
                </c:pt>
                <c:pt idx="202">
                  <c:v>-22</c:v>
                </c:pt>
                <c:pt idx="203">
                  <c:v>-23</c:v>
                </c:pt>
                <c:pt idx="204">
                  <c:v>-24</c:v>
                </c:pt>
                <c:pt idx="205">
                  <c:v>-25</c:v>
                </c:pt>
                <c:pt idx="206">
                  <c:v>-26</c:v>
                </c:pt>
                <c:pt idx="207">
                  <c:v>-27</c:v>
                </c:pt>
                <c:pt idx="208">
                  <c:v>-28</c:v>
                </c:pt>
                <c:pt idx="209">
                  <c:v>-29</c:v>
                </c:pt>
                <c:pt idx="210">
                  <c:v>-30</c:v>
                </c:pt>
                <c:pt idx="211">
                  <c:v>-31</c:v>
                </c:pt>
                <c:pt idx="212">
                  <c:v>-32</c:v>
                </c:pt>
                <c:pt idx="213">
                  <c:v>-33</c:v>
                </c:pt>
                <c:pt idx="214">
                  <c:v>-34</c:v>
                </c:pt>
                <c:pt idx="215">
                  <c:v>-35</c:v>
                </c:pt>
                <c:pt idx="216">
                  <c:v>-36</c:v>
                </c:pt>
                <c:pt idx="217">
                  <c:v>-37</c:v>
                </c:pt>
                <c:pt idx="218">
                  <c:v>-38</c:v>
                </c:pt>
                <c:pt idx="219">
                  <c:v>-39</c:v>
                </c:pt>
                <c:pt idx="220">
                  <c:v>-40</c:v>
                </c:pt>
                <c:pt idx="221">
                  <c:v>-41</c:v>
                </c:pt>
                <c:pt idx="222">
                  <c:v>-42</c:v>
                </c:pt>
                <c:pt idx="223">
                  <c:v>-43</c:v>
                </c:pt>
                <c:pt idx="224">
                  <c:v>-44</c:v>
                </c:pt>
                <c:pt idx="225">
                  <c:v>-45</c:v>
                </c:pt>
                <c:pt idx="226">
                  <c:v>-46</c:v>
                </c:pt>
                <c:pt idx="227">
                  <c:v>-47</c:v>
                </c:pt>
                <c:pt idx="228">
                  <c:v>-48</c:v>
                </c:pt>
                <c:pt idx="229">
                  <c:v>-49</c:v>
                </c:pt>
                <c:pt idx="230">
                  <c:v>-50</c:v>
                </c:pt>
                <c:pt idx="231">
                  <c:v>-51</c:v>
                </c:pt>
                <c:pt idx="232">
                  <c:v>-52</c:v>
                </c:pt>
                <c:pt idx="233">
                  <c:v>-53</c:v>
                </c:pt>
                <c:pt idx="234">
                  <c:v>-54</c:v>
                </c:pt>
                <c:pt idx="235">
                  <c:v>-55</c:v>
                </c:pt>
                <c:pt idx="236">
                  <c:v>-56</c:v>
                </c:pt>
                <c:pt idx="237">
                  <c:v>-57</c:v>
                </c:pt>
                <c:pt idx="238">
                  <c:v>-58</c:v>
                </c:pt>
                <c:pt idx="239">
                  <c:v>-59</c:v>
                </c:pt>
                <c:pt idx="240">
                  <c:v>-60</c:v>
                </c:pt>
                <c:pt idx="241">
                  <c:v>-61</c:v>
                </c:pt>
                <c:pt idx="242">
                  <c:v>-62</c:v>
                </c:pt>
                <c:pt idx="243">
                  <c:v>-63</c:v>
                </c:pt>
                <c:pt idx="244">
                  <c:v>-64</c:v>
                </c:pt>
                <c:pt idx="245">
                  <c:v>-65</c:v>
                </c:pt>
                <c:pt idx="246">
                  <c:v>-66</c:v>
                </c:pt>
                <c:pt idx="247">
                  <c:v>-67</c:v>
                </c:pt>
                <c:pt idx="248">
                  <c:v>-68</c:v>
                </c:pt>
                <c:pt idx="249">
                  <c:v>-69</c:v>
                </c:pt>
                <c:pt idx="250">
                  <c:v>-70</c:v>
                </c:pt>
                <c:pt idx="251">
                  <c:v>-71</c:v>
                </c:pt>
                <c:pt idx="252">
                  <c:v>-72</c:v>
                </c:pt>
                <c:pt idx="253">
                  <c:v>-73</c:v>
                </c:pt>
                <c:pt idx="254">
                  <c:v>-74</c:v>
                </c:pt>
                <c:pt idx="255">
                  <c:v>-75</c:v>
                </c:pt>
                <c:pt idx="256">
                  <c:v>-76</c:v>
                </c:pt>
                <c:pt idx="257">
                  <c:v>-77</c:v>
                </c:pt>
                <c:pt idx="258">
                  <c:v>-78</c:v>
                </c:pt>
                <c:pt idx="259">
                  <c:v>-79</c:v>
                </c:pt>
                <c:pt idx="260">
                  <c:v>-80</c:v>
                </c:pt>
                <c:pt idx="261">
                  <c:v>-81</c:v>
                </c:pt>
                <c:pt idx="262">
                  <c:v>-82</c:v>
                </c:pt>
                <c:pt idx="263">
                  <c:v>-83</c:v>
                </c:pt>
                <c:pt idx="264">
                  <c:v>-84</c:v>
                </c:pt>
                <c:pt idx="265">
                  <c:v>-85</c:v>
                </c:pt>
                <c:pt idx="266">
                  <c:v>-86</c:v>
                </c:pt>
                <c:pt idx="267">
                  <c:v>-87</c:v>
                </c:pt>
                <c:pt idx="268">
                  <c:v>-88</c:v>
                </c:pt>
                <c:pt idx="269">
                  <c:v>-89</c:v>
                </c:pt>
                <c:pt idx="270">
                  <c:v>-90</c:v>
                </c:pt>
                <c:pt idx="271">
                  <c:v>-91</c:v>
                </c:pt>
                <c:pt idx="272">
                  <c:v>-92</c:v>
                </c:pt>
                <c:pt idx="273">
                  <c:v>-93</c:v>
                </c:pt>
                <c:pt idx="274">
                  <c:v>-94</c:v>
                </c:pt>
                <c:pt idx="275">
                  <c:v>-95</c:v>
                </c:pt>
                <c:pt idx="276">
                  <c:v>-96</c:v>
                </c:pt>
                <c:pt idx="277">
                  <c:v>-97</c:v>
                </c:pt>
                <c:pt idx="278">
                  <c:v>-98</c:v>
                </c:pt>
                <c:pt idx="279">
                  <c:v>-99</c:v>
                </c:pt>
                <c:pt idx="280">
                  <c:v>-100</c:v>
                </c:pt>
                <c:pt idx="281">
                  <c:v>-101</c:v>
                </c:pt>
                <c:pt idx="282">
                  <c:v>-102</c:v>
                </c:pt>
                <c:pt idx="283">
                  <c:v>-103</c:v>
                </c:pt>
                <c:pt idx="284">
                  <c:v>-104</c:v>
                </c:pt>
                <c:pt idx="285">
                  <c:v>-105</c:v>
                </c:pt>
                <c:pt idx="286">
                  <c:v>-106</c:v>
                </c:pt>
                <c:pt idx="287">
                  <c:v>-107</c:v>
                </c:pt>
                <c:pt idx="288">
                  <c:v>-108</c:v>
                </c:pt>
                <c:pt idx="289">
                  <c:v>-109</c:v>
                </c:pt>
                <c:pt idx="290">
                  <c:v>-110</c:v>
                </c:pt>
                <c:pt idx="291">
                  <c:v>-111</c:v>
                </c:pt>
                <c:pt idx="292">
                  <c:v>-112</c:v>
                </c:pt>
                <c:pt idx="293">
                  <c:v>-113</c:v>
                </c:pt>
                <c:pt idx="294">
                  <c:v>-114</c:v>
                </c:pt>
                <c:pt idx="295">
                  <c:v>-115</c:v>
                </c:pt>
                <c:pt idx="296">
                  <c:v>-116</c:v>
                </c:pt>
                <c:pt idx="297">
                  <c:v>-117</c:v>
                </c:pt>
                <c:pt idx="298">
                  <c:v>-118</c:v>
                </c:pt>
                <c:pt idx="299">
                  <c:v>-119</c:v>
                </c:pt>
                <c:pt idx="300">
                  <c:v>-120</c:v>
                </c:pt>
                <c:pt idx="301">
                  <c:v>-121</c:v>
                </c:pt>
                <c:pt idx="302">
                  <c:v>-122</c:v>
                </c:pt>
                <c:pt idx="303">
                  <c:v>-123</c:v>
                </c:pt>
                <c:pt idx="304">
                  <c:v>-124</c:v>
                </c:pt>
                <c:pt idx="305">
                  <c:v>-125</c:v>
                </c:pt>
                <c:pt idx="306">
                  <c:v>-126</c:v>
                </c:pt>
                <c:pt idx="307">
                  <c:v>-127</c:v>
                </c:pt>
                <c:pt idx="308">
                  <c:v>-128</c:v>
                </c:pt>
                <c:pt idx="309">
                  <c:v>-129</c:v>
                </c:pt>
                <c:pt idx="310">
                  <c:v>-130</c:v>
                </c:pt>
                <c:pt idx="311">
                  <c:v>-131</c:v>
                </c:pt>
                <c:pt idx="312">
                  <c:v>-132</c:v>
                </c:pt>
                <c:pt idx="313">
                  <c:v>-133</c:v>
                </c:pt>
                <c:pt idx="314">
                  <c:v>-134</c:v>
                </c:pt>
                <c:pt idx="315">
                  <c:v>-135</c:v>
                </c:pt>
                <c:pt idx="316">
                  <c:v>-136</c:v>
                </c:pt>
                <c:pt idx="317">
                  <c:v>-137</c:v>
                </c:pt>
                <c:pt idx="318">
                  <c:v>-138</c:v>
                </c:pt>
                <c:pt idx="319">
                  <c:v>-139</c:v>
                </c:pt>
                <c:pt idx="320">
                  <c:v>-140</c:v>
                </c:pt>
                <c:pt idx="321">
                  <c:v>-141</c:v>
                </c:pt>
                <c:pt idx="322">
                  <c:v>-142</c:v>
                </c:pt>
                <c:pt idx="323">
                  <c:v>-143</c:v>
                </c:pt>
                <c:pt idx="324">
                  <c:v>-144</c:v>
                </c:pt>
                <c:pt idx="325">
                  <c:v>-145</c:v>
                </c:pt>
                <c:pt idx="326">
                  <c:v>-146</c:v>
                </c:pt>
                <c:pt idx="327">
                  <c:v>-147</c:v>
                </c:pt>
                <c:pt idx="328">
                  <c:v>-148</c:v>
                </c:pt>
                <c:pt idx="329">
                  <c:v>-149</c:v>
                </c:pt>
                <c:pt idx="330">
                  <c:v>-150</c:v>
                </c:pt>
                <c:pt idx="331">
                  <c:v>-151</c:v>
                </c:pt>
                <c:pt idx="332">
                  <c:v>-152</c:v>
                </c:pt>
                <c:pt idx="333">
                  <c:v>-153</c:v>
                </c:pt>
                <c:pt idx="334">
                  <c:v>-154</c:v>
                </c:pt>
                <c:pt idx="335">
                  <c:v>-155</c:v>
                </c:pt>
                <c:pt idx="336">
                  <c:v>-156</c:v>
                </c:pt>
                <c:pt idx="337">
                  <c:v>-157</c:v>
                </c:pt>
                <c:pt idx="338">
                  <c:v>-158</c:v>
                </c:pt>
                <c:pt idx="339">
                  <c:v>-159</c:v>
                </c:pt>
                <c:pt idx="340">
                  <c:v>-160</c:v>
                </c:pt>
                <c:pt idx="341">
                  <c:v>-161</c:v>
                </c:pt>
                <c:pt idx="342">
                  <c:v>-162</c:v>
                </c:pt>
                <c:pt idx="343">
                  <c:v>-163</c:v>
                </c:pt>
                <c:pt idx="344">
                  <c:v>-164</c:v>
                </c:pt>
                <c:pt idx="345">
                  <c:v>-165</c:v>
                </c:pt>
                <c:pt idx="346">
                  <c:v>-166</c:v>
                </c:pt>
                <c:pt idx="347">
                  <c:v>-167</c:v>
                </c:pt>
                <c:pt idx="348">
                  <c:v>-168</c:v>
                </c:pt>
                <c:pt idx="349">
                  <c:v>-169</c:v>
                </c:pt>
                <c:pt idx="350">
                  <c:v>-170</c:v>
                </c:pt>
                <c:pt idx="351">
                  <c:v>-171</c:v>
                </c:pt>
                <c:pt idx="352">
                  <c:v>-172</c:v>
                </c:pt>
                <c:pt idx="353">
                  <c:v>-173</c:v>
                </c:pt>
                <c:pt idx="354">
                  <c:v>-174</c:v>
                </c:pt>
                <c:pt idx="355">
                  <c:v>-175</c:v>
                </c:pt>
                <c:pt idx="356">
                  <c:v>-176</c:v>
                </c:pt>
                <c:pt idx="357">
                  <c:v>-177</c:v>
                </c:pt>
                <c:pt idx="358">
                  <c:v>-178</c:v>
                </c:pt>
                <c:pt idx="359">
                  <c:v>-179</c:v>
                </c:pt>
                <c:pt idx="360">
                  <c:v>-180</c:v>
                </c:pt>
              </c:numCache>
            </c:numRef>
          </c:xVal>
          <c:yVal>
            <c:numRef>
              <c:f>'Droites trigonométrques'!$AF$3:$AF$363</c:f>
              <c:numCache>
                <c:formatCode>General</c:formatCode>
                <c:ptCount val="361"/>
                <c:pt idx="0">
                  <c:v>-1.22514845490862E-16</c:v>
                </c:pt>
                <c:pt idx="1">
                  <c:v>-1.7455064928217513E-2</c:v>
                </c:pt>
                <c:pt idx="2">
                  <c:v>-3.4920769491747904E-2</c:v>
                </c:pt>
                <c:pt idx="3">
                  <c:v>-5.2407779283041175E-2</c:v>
                </c:pt>
                <c:pt idx="4">
                  <c:v>-6.9926811943510636E-2</c:v>
                </c:pt>
                <c:pt idx="5">
                  <c:v>-8.7488663525924035E-2</c:v>
                </c:pt>
                <c:pt idx="6">
                  <c:v>-0.10510423526567672</c:v>
                </c:pt>
                <c:pt idx="7">
                  <c:v>-0.12278456090290465</c:v>
                </c:pt>
                <c:pt idx="8">
                  <c:v>-0.14054083470239132</c:v>
                </c:pt>
                <c:pt idx="9">
                  <c:v>-0.15838444032453641</c:v>
                </c:pt>
                <c:pt idx="10">
                  <c:v>-0.17632698070846492</c:v>
                </c:pt>
                <c:pt idx="11">
                  <c:v>-0.19438030913771864</c:v>
                </c:pt>
                <c:pt idx="12">
                  <c:v>-0.2125565616700221</c:v>
                </c:pt>
                <c:pt idx="13">
                  <c:v>-0.23086819112556334</c:v>
                </c:pt>
                <c:pt idx="14">
                  <c:v>-0.24932800284318071</c:v>
                </c:pt>
                <c:pt idx="15">
                  <c:v>-0.26794919243112303</c:v>
                </c:pt>
                <c:pt idx="16">
                  <c:v>-0.28674538575880792</c:v>
                </c:pt>
                <c:pt idx="17">
                  <c:v>-0.30573068145866017</c:v>
                </c:pt>
                <c:pt idx="18">
                  <c:v>-0.32491969623290645</c:v>
                </c:pt>
                <c:pt idx="19">
                  <c:v>-0.3443276132896651</c:v>
                </c:pt>
                <c:pt idx="20">
                  <c:v>-0.36397023426620251</c:v>
                </c:pt>
                <c:pt idx="21">
                  <c:v>-0.38386403503541577</c:v>
                </c:pt>
                <c:pt idx="22">
                  <c:v>-0.40402622583515707</c:v>
                </c:pt>
                <c:pt idx="23">
                  <c:v>-0.42447481620960476</c:v>
                </c:pt>
                <c:pt idx="24">
                  <c:v>-0.44522868530853649</c:v>
                </c:pt>
                <c:pt idx="25">
                  <c:v>-0.46630765815499864</c:v>
                </c:pt>
                <c:pt idx="26">
                  <c:v>-0.48773258856586132</c:v>
                </c:pt>
                <c:pt idx="27">
                  <c:v>-0.50952544949442891</c:v>
                </c:pt>
                <c:pt idx="28">
                  <c:v>-0.53170943166147855</c:v>
                </c:pt>
                <c:pt idx="29">
                  <c:v>-0.5543090514527691</c:v>
                </c:pt>
                <c:pt idx="30">
                  <c:v>-0.57735026918962562</c:v>
                </c:pt>
                <c:pt idx="31">
                  <c:v>-0.60086061902756061</c:v>
                </c:pt>
                <c:pt idx="32">
                  <c:v>-0.62486935190932746</c:v>
                </c:pt>
                <c:pt idx="33">
                  <c:v>-0.64940759319751096</c:v>
                </c:pt>
                <c:pt idx="34">
                  <c:v>-0.67450851684242685</c:v>
                </c:pt>
                <c:pt idx="35">
                  <c:v>-0.70020753820970949</c:v>
                </c:pt>
                <c:pt idx="36">
                  <c:v>-0.72654252800536123</c:v>
                </c:pt>
                <c:pt idx="37">
                  <c:v>-0.75355405010279386</c:v>
                </c:pt>
                <c:pt idx="38">
                  <c:v>-0.78128562650671762</c:v>
                </c:pt>
                <c:pt idx="39">
                  <c:v>-0.80978403319500702</c:v>
                </c:pt>
                <c:pt idx="40">
                  <c:v>-0.83909963117728037</c:v>
                </c:pt>
                <c:pt idx="41">
                  <c:v>-0.86928673781622656</c:v>
                </c:pt>
                <c:pt idx="42">
                  <c:v>-0.90040404429784038</c:v>
                </c:pt>
                <c:pt idx="43">
                  <c:v>-0.93251508613766187</c:v>
                </c:pt>
                <c:pt idx="44">
                  <c:v>-0.96568877480707382</c:v>
                </c:pt>
                <c:pt idx="45">
                  <c:v>-1.0000000000000002</c:v>
                </c:pt>
                <c:pt idx="46">
                  <c:v>-1.0355303137905694</c:v>
                </c:pt>
                <c:pt idx="47">
                  <c:v>-1.072368710024683</c:v>
                </c:pt>
                <c:pt idx="48">
                  <c:v>-1.1106125148291928</c:v>
                </c:pt>
                <c:pt idx="49">
                  <c:v>-1.1503684072210099</c:v>
                </c:pt>
                <c:pt idx="50">
                  <c:v>-1.1917535925942098</c:v>
                </c:pt>
                <c:pt idx="51">
                  <c:v>-1.2348971565350519</c:v>
                </c:pt>
                <c:pt idx="52">
                  <c:v>-1.2799416321930788</c:v>
                </c:pt>
                <c:pt idx="53">
                  <c:v>-1.3270448216204096</c:v>
                </c:pt>
                <c:pt idx="54">
                  <c:v>-1.3763819204711738</c:v>
                </c:pt>
                <c:pt idx="55">
                  <c:v>-1.4281480067421144</c:v>
                </c:pt>
                <c:pt idx="56">
                  <c:v>-1.4825609685127408</c:v>
                </c:pt>
                <c:pt idx="57">
                  <c:v>-1.5398649638145829</c:v>
                </c:pt>
                <c:pt idx="58">
                  <c:v>-1.6003345290410511</c:v>
                </c:pt>
                <c:pt idx="59">
                  <c:v>-1.6642794823505178</c:v>
                </c:pt>
                <c:pt idx="60">
                  <c:v>-1.7320508075688781</c:v>
                </c:pt>
                <c:pt idx="61">
                  <c:v>-1.8040477552714238</c:v>
                </c:pt>
                <c:pt idx="62">
                  <c:v>-1.8807264653463311</c:v>
                </c:pt>
                <c:pt idx="63">
                  <c:v>-1.9626105055051513</c:v>
                </c:pt>
                <c:pt idx="64">
                  <c:v>-2.050303841579296</c:v>
                </c:pt>
                <c:pt idx="65">
                  <c:v>-2.144506920509559</c:v>
                </c:pt>
                <c:pt idx="66">
                  <c:v>-2.2460367739042155</c:v>
                </c:pt>
                <c:pt idx="67">
                  <c:v>-2.3558523658237527</c:v>
                </c:pt>
                <c:pt idx="68">
                  <c:v>-2.475086853416296</c:v>
                </c:pt>
                <c:pt idx="69">
                  <c:v>-2.6050890646938014</c:v>
                </c:pt>
                <c:pt idx="70">
                  <c:v>-2.747477419454623</c:v>
                </c:pt>
                <c:pt idx="71">
                  <c:v>-2.9042108776758231</c:v>
                </c:pt>
                <c:pt idx="72">
                  <c:v>-3.0776835371752544</c:v>
                </c:pt>
                <c:pt idx="73">
                  <c:v>-3.2708526184841418</c:v>
                </c:pt>
                <c:pt idx="74">
                  <c:v>-3.4874144438409105</c:v>
                </c:pt>
                <c:pt idx="75">
                  <c:v>-3.7320508075688763</c:v>
                </c:pt>
                <c:pt idx="76">
                  <c:v>-4.0107809335358438</c:v>
                </c:pt>
                <c:pt idx="77">
                  <c:v>-4.3314758742841546</c:v>
                </c:pt>
                <c:pt idx="78">
                  <c:v>-4.7046301094784537</c:v>
                </c:pt>
                <c:pt idx="79">
                  <c:v>-5.1445540159703098</c:v>
                </c:pt>
                <c:pt idx="80">
                  <c:v>-5.6712818196177102</c:v>
                </c:pt>
                <c:pt idx="81">
                  <c:v>-6.3137515146750456</c:v>
                </c:pt>
                <c:pt idx="82">
                  <c:v>-7.1153697223842132</c:v>
                </c:pt>
                <c:pt idx="83">
                  <c:v>-8.1443464279746021</c:v>
                </c:pt>
                <c:pt idx="84">
                  <c:v>-9.5143644542225783</c:v>
                </c:pt>
                <c:pt idx="85">
                  <c:v>-11.430052302761334</c:v>
                </c:pt>
                <c:pt idx="86">
                  <c:v>-14.300666256711922</c:v>
                </c:pt>
                <c:pt idx="87">
                  <c:v>-19.081136687728208</c:v>
                </c:pt>
                <c:pt idx="88">
                  <c:v>-28.636253282915618</c:v>
                </c:pt>
                <c:pt idx="89">
                  <c:v>-57.289961630759542</c:v>
                </c:pt>
                <c:pt idx="90">
                  <c:v>1.6324552277619072E+16</c:v>
                </c:pt>
                <c:pt idx="91">
                  <c:v>57.289961630759137</c:v>
                </c:pt>
                <c:pt idx="92">
                  <c:v>28.636253282915511</c:v>
                </c:pt>
                <c:pt idx="93">
                  <c:v>19.081136687728158</c:v>
                </c:pt>
                <c:pt idx="94">
                  <c:v>14.300666256711942</c:v>
                </c:pt>
                <c:pt idx="95">
                  <c:v>11.430052302761347</c:v>
                </c:pt>
                <c:pt idx="96">
                  <c:v>9.5143644542225854</c:v>
                </c:pt>
                <c:pt idx="97">
                  <c:v>8.1443464279745932</c:v>
                </c:pt>
                <c:pt idx="98">
                  <c:v>7.1153697223842078</c:v>
                </c:pt>
                <c:pt idx="99">
                  <c:v>6.3137515146750411</c:v>
                </c:pt>
                <c:pt idx="100">
                  <c:v>5.6712818196177066</c:v>
                </c:pt>
                <c:pt idx="101">
                  <c:v>5.1445540159703071</c:v>
                </c:pt>
                <c:pt idx="102">
                  <c:v>4.7046301094784511</c:v>
                </c:pt>
                <c:pt idx="103">
                  <c:v>4.3314758742841573</c:v>
                </c:pt>
                <c:pt idx="104">
                  <c:v>4.0107809335358455</c:v>
                </c:pt>
                <c:pt idx="105">
                  <c:v>3.7320508075688776</c:v>
                </c:pt>
                <c:pt idx="106">
                  <c:v>3.4874144438409092</c:v>
                </c:pt>
                <c:pt idx="107">
                  <c:v>3.27085261848414</c:v>
                </c:pt>
                <c:pt idx="108">
                  <c:v>3.0776835371752527</c:v>
                </c:pt>
                <c:pt idx="109">
                  <c:v>2.9042108776758218</c:v>
                </c:pt>
                <c:pt idx="110">
                  <c:v>2.7474774194546212</c:v>
                </c:pt>
                <c:pt idx="111">
                  <c:v>2.6050890646938005</c:v>
                </c:pt>
                <c:pt idx="112">
                  <c:v>2.4750868534162964</c:v>
                </c:pt>
                <c:pt idx="113">
                  <c:v>2.3558523658237531</c:v>
                </c:pt>
                <c:pt idx="114">
                  <c:v>2.2460367739042155</c:v>
                </c:pt>
                <c:pt idx="115">
                  <c:v>2.1445069205095582</c:v>
                </c:pt>
                <c:pt idx="116">
                  <c:v>2.050303841579296</c:v>
                </c:pt>
                <c:pt idx="117">
                  <c:v>1.9626105055051504</c:v>
                </c:pt>
                <c:pt idx="118">
                  <c:v>1.8807264653463316</c:v>
                </c:pt>
                <c:pt idx="119">
                  <c:v>1.8040477552714236</c:v>
                </c:pt>
                <c:pt idx="120">
                  <c:v>1.7320508075688767</c:v>
                </c:pt>
                <c:pt idx="121">
                  <c:v>1.6642794823505183</c:v>
                </c:pt>
                <c:pt idx="122">
                  <c:v>1.6003345290410507</c:v>
                </c:pt>
                <c:pt idx="123">
                  <c:v>1.5398649638145832</c:v>
                </c:pt>
                <c:pt idx="124">
                  <c:v>1.4825609685127406</c:v>
                </c:pt>
                <c:pt idx="125">
                  <c:v>1.4281480067421144</c:v>
                </c:pt>
                <c:pt idx="126">
                  <c:v>1.3763819204711734</c:v>
                </c:pt>
                <c:pt idx="127">
                  <c:v>1.3270448216204098</c:v>
                </c:pt>
                <c:pt idx="128">
                  <c:v>1.2799416321930788</c:v>
                </c:pt>
                <c:pt idx="129">
                  <c:v>1.2348971565350513</c:v>
                </c:pt>
                <c:pt idx="130">
                  <c:v>1.1917535925942098</c:v>
                </c:pt>
                <c:pt idx="131">
                  <c:v>1.1503684072210096</c:v>
                </c:pt>
                <c:pt idx="132">
                  <c:v>1.1106125148291928</c:v>
                </c:pt>
                <c:pt idx="133">
                  <c:v>1.0723687100246824</c:v>
                </c:pt>
                <c:pt idx="134">
                  <c:v>1.0355303137905694</c:v>
                </c:pt>
                <c:pt idx="135">
                  <c:v>0.99999999999999989</c:v>
                </c:pt>
                <c:pt idx="136">
                  <c:v>0.96568877480707394</c:v>
                </c:pt>
                <c:pt idx="137">
                  <c:v>0.93251508613766176</c:v>
                </c:pt>
                <c:pt idx="138">
                  <c:v>0.90040404429784004</c:v>
                </c:pt>
                <c:pt idx="139">
                  <c:v>0.86928673781622656</c:v>
                </c:pt>
                <c:pt idx="140">
                  <c:v>0.83909963117727993</c:v>
                </c:pt>
                <c:pt idx="141">
                  <c:v>0.80978403319500702</c:v>
                </c:pt>
                <c:pt idx="142">
                  <c:v>0.78128562650671751</c:v>
                </c:pt>
                <c:pt idx="143">
                  <c:v>0.75355405010279419</c:v>
                </c:pt>
                <c:pt idx="144">
                  <c:v>0.7265425280053609</c:v>
                </c:pt>
                <c:pt idx="145">
                  <c:v>0.70020753820970982</c:v>
                </c:pt>
                <c:pt idx="146">
                  <c:v>0.67450851684242685</c:v>
                </c:pt>
                <c:pt idx="147">
                  <c:v>0.64940759319751051</c:v>
                </c:pt>
                <c:pt idx="148">
                  <c:v>0.62486935190932746</c:v>
                </c:pt>
                <c:pt idx="149">
                  <c:v>0.60086061902756027</c:v>
                </c:pt>
                <c:pt idx="150">
                  <c:v>0.57735026918962562</c:v>
                </c:pt>
                <c:pt idx="151">
                  <c:v>0.55430905145276899</c:v>
                </c:pt>
                <c:pt idx="152">
                  <c:v>0.53170943166147877</c:v>
                </c:pt>
                <c:pt idx="153">
                  <c:v>0.50952544949442879</c:v>
                </c:pt>
                <c:pt idx="154">
                  <c:v>0.48773258856586138</c:v>
                </c:pt>
                <c:pt idx="155">
                  <c:v>0.46630765815499864</c:v>
                </c:pt>
                <c:pt idx="156">
                  <c:v>0.44522868530853621</c:v>
                </c:pt>
                <c:pt idx="157">
                  <c:v>0.42447481620960476</c:v>
                </c:pt>
                <c:pt idx="158">
                  <c:v>0.40402622583515679</c:v>
                </c:pt>
                <c:pt idx="159">
                  <c:v>0.38386403503541583</c:v>
                </c:pt>
                <c:pt idx="160">
                  <c:v>0.36397023426620229</c:v>
                </c:pt>
                <c:pt idx="161">
                  <c:v>0.34432761328966527</c:v>
                </c:pt>
                <c:pt idx="162">
                  <c:v>0.32491969623290634</c:v>
                </c:pt>
                <c:pt idx="163">
                  <c:v>0.30573068145866045</c:v>
                </c:pt>
                <c:pt idx="164">
                  <c:v>0.28674538575880787</c:v>
                </c:pt>
                <c:pt idx="165">
                  <c:v>0.2679491924311227</c:v>
                </c:pt>
                <c:pt idx="166">
                  <c:v>0.24932800284318071</c:v>
                </c:pt>
                <c:pt idx="167">
                  <c:v>0.23086819112556312</c:v>
                </c:pt>
                <c:pt idx="168">
                  <c:v>0.21255656167002213</c:v>
                </c:pt>
                <c:pt idx="169">
                  <c:v>0.19438030913771848</c:v>
                </c:pt>
                <c:pt idx="170">
                  <c:v>0.17632698070846498</c:v>
                </c:pt>
                <c:pt idx="171">
                  <c:v>0.15838444032453627</c:v>
                </c:pt>
                <c:pt idx="172">
                  <c:v>0.14054083470239143</c:v>
                </c:pt>
                <c:pt idx="173">
                  <c:v>0.1227845609029046</c:v>
                </c:pt>
                <c:pt idx="174">
                  <c:v>0.10510423526567647</c:v>
                </c:pt>
                <c:pt idx="175">
                  <c:v>8.7488663525923993E-2</c:v>
                </c:pt>
                <c:pt idx="176">
                  <c:v>6.9926811943510414E-2</c:v>
                </c:pt>
                <c:pt idx="177">
                  <c:v>5.240777928304121E-2</c:v>
                </c:pt>
                <c:pt idx="178">
                  <c:v>3.492076949174773E-2</c:v>
                </c:pt>
                <c:pt idx="179">
                  <c:v>1.7455064928217585E-2</c:v>
                </c:pt>
                <c:pt idx="180">
                  <c:v>0</c:v>
                </c:pt>
                <c:pt idx="181">
                  <c:v>-1.7455064928217585E-2</c:v>
                </c:pt>
                <c:pt idx="182">
                  <c:v>-3.492076949174773E-2</c:v>
                </c:pt>
                <c:pt idx="183">
                  <c:v>-5.240777928304121E-2</c:v>
                </c:pt>
                <c:pt idx="184">
                  <c:v>-6.9926811943510414E-2</c:v>
                </c:pt>
                <c:pt idx="185">
                  <c:v>-8.7488663525923993E-2</c:v>
                </c:pt>
                <c:pt idx="186">
                  <c:v>-0.10510423526567647</c:v>
                </c:pt>
                <c:pt idx="187">
                  <c:v>-0.1227845609029046</c:v>
                </c:pt>
                <c:pt idx="188">
                  <c:v>-0.14054083470239143</c:v>
                </c:pt>
                <c:pt idx="189">
                  <c:v>-0.15838444032453627</c:v>
                </c:pt>
                <c:pt idx="190">
                  <c:v>-0.17632698070846498</c:v>
                </c:pt>
                <c:pt idx="191">
                  <c:v>-0.19438030913771848</c:v>
                </c:pt>
                <c:pt idx="192">
                  <c:v>-0.21255656167002213</c:v>
                </c:pt>
                <c:pt idx="193">
                  <c:v>-0.23086819112556312</c:v>
                </c:pt>
                <c:pt idx="194">
                  <c:v>-0.24932800284318071</c:v>
                </c:pt>
                <c:pt idx="195">
                  <c:v>-0.2679491924311227</c:v>
                </c:pt>
                <c:pt idx="196">
                  <c:v>-0.28674538575880787</c:v>
                </c:pt>
                <c:pt idx="197">
                  <c:v>-0.30573068145866045</c:v>
                </c:pt>
                <c:pt idx="198">
                  <c:v>-0.32491969623290634</c:v>
                </c:pt>
                <c:pt idx="199">
                  <c:v>-0.34432761328966527</c:v>
                </c:pt>
                <c:pt idx="200">
                  <c:v>-0.36397023426620229</c:v>
                </c:pt>
                <c:pt idx="201">
                  <c:v>-0.38386403503541583</c:v>
                </c:pt>
                <c:pt idx="202">
                  <c:v>-0.40402622583515679</c:v>
                </c:pt>
                <c:pt idx="203">
                  <c:v>-0.42447481620960476</c:v>
                </c:pt>
                <c:pt idx="204">
                  <c:v>-0.44522868530853621</c:v>
                </c:pt>
                <c:pt idx="205">
                  <c:v>-0.46630765815499864</c:v>
                </c:pt>
                <c:pt idx="206">
                  <c:v>-0.48773258856586138</c:v>
                </c:pt>
                <c:pt idx="207">
                  <c:v>-0.50952544949442879</c:v>
                </c:pt>
                <c:pt idx="208">
                  <c:v>-0.53170943166147877</c:v>
                </c:pt>
                <c:pt idx="209">
                  <c:v>-0.55430905145276899</c:v>
                </c:pt>
                <c:pt idx="210">
                  <c:v>-0.57735026918962562</c:v>
                </c:pt>
                <c:pt idx="211">
                  <c:v>-0.60086061902756027</c:v>
                </c:pt>
                <c:pt idx="212">
                  <c:v>-0.62486935190932746</c:v>
                </c:pt>
                <c:pt idx="213">
                  <c:v>-0.64940759319751051</c:v>
                </c:pt>
                <c:pt idx="214">
                  <c:v>-0.67450851684242685</c:v>
                </c:pt>
                <c:pt idx="215">
                  <c:v>-0.70020753820970982</c:v>
                </c:pt>
                <c:pt idx="216">
                  <c:v>-0.7265425280053609</c:v>
                </c:pt>
                <c:pt idx="217">
                  <c:v>-0.75355405010279419</c:v>
                </c:pt>
                <c:pt idx="218">
                  <c:v>-0.78128562650671751</c:v>
                </c:pt>
                <c:pt idx="219">
                  <c:v>-0.80978403319500702</c:v>
                </c:pt>
                <c:pt idx="220">
                  <c:v>-0.83909963117727993</c:v>
                </c:pt>
                <c:pt idx="221">
                  <c:v>-0.86928673781622656</c:v>
                </c:pt>
                <c:pt idx="222">
                  <c:v>-0.90040404429784004</c:v>
                </c:pt>
                <c:pt idx="223">
                  <c:v>-0.93251508613766176</c:v>
                </c:pt>
                <c:pt idx="224">
                  <c:v>-0.96568877480707394</c:v>
                </c:pt>
                <c:pt idx="225">
                  <c:v>-0.99999999999999989</c:v>
                </c:pt>
                <c:pt idx="226">
                  <c:v>-1.0355303137905694</c:v>
                </c:pt>
                <c:pt idx="227">
                  <c:v>-1.0723687100246824</c:v>
                </c:pt>
                <c:pt idx="228">
                  <c:v>-1.1106125148291928</c:v>
                </c:pt>
                <c:pt idx="229">
                  <c:v>-1.1503684072210096</c:v>
                </c:pt>
                <c:pt idx="230">
                  <c:v>-1.1917535925942098</c:v>
                </c:pt>
                <c:pt idx="231">
                  <c:v>-1.2348971565350513</c:v>
                </c:pt>
                <c:pt idx="232">
                  <c:v>-1.2799416321930788</c:v>
                </c:pt>
                <c:pt idx="233">
                  <c:v>-1.3270448216204098</c:v>
                </c:pt>
                <c:pt idx="234">
                  <c:v>-1.3763819204711734</c:v>
                </c:pt>
                <c:pt idx="235">
                  <c:v>-1.4281480067421144</c:v>
                </c:pt>
                <c:pt idx="236">
                  <c:v>-1.4825609685127406</c:v>
                </c:pt>
                <c:pt idx="237">
                  <c:v>-1.5398649638145832</c:v>
                </c:pt>
                <c:pt idx="238">
                  <c:v>-1.6003345290410507</c:v>
                </c:pt>
                <c:pt idx="239">
                  <c:v>-1.6642794823505183</c:v>
                </c:pt>
                <c:pt idx="240">
                  <c:v>-1.7320508075688767</c:v>
                </c:pt>
                <c:pt idx="241">
                  <c:v>-1.8040477552714236</c:v>
                </c:pt>
                <c:pt idx="242">
                  <c:v>-1.8807264653463316</c:v>
                </c:pt>
                <c:pt idx="243">
                  <c:v>-1.9626105055051504</c:v>
                </c:pt>
                <c:pt idx="244">
                  <c:v>-2.050303841579296</c:v>
                </c:pt>
                <c:pt idx="245">
                  <c:v>-2.1445069205095582</c:v>
                </c:pt>
                <c:pt idx="246">
                  <c:v>-2.2460367739042155</c:v>
                </c:pt>
                <c:pt idx="247">
                  <c:v>-2.3558523658237531</c:v>
                </c:pt>
                <c:pt idx="248">
                  <c:v>-2.4750868534162964</c:v>
                </c:pt>
                <c:pt idx="249">
                  <c:v>-2.6050890646938005</c:v>
                </c:pt>
                <c:pt idx="250">
                  <c:v>-2.7474774194546212</c:v>
                </c:pt>
                <c:pt idx="251">
                  <c:v>-2.9042108776758218</c:v>
                </c:pt>
                <c:pt idx="252">
                  <c:v>-3.0776835371752527</c:v>
                </c:pt>
                <c:pt idx="253">
                  <c:v>-3.27085261848414</c:v>
                </c:pt>
                <c:pt idx="254">
                  <c:v>-3.4874144438409092</c:v>
                </c:pt>
                <c:pt idx="255">
                  <c:v>-3.7320508075688776</c:v>
                </c:pt>
                <c:pt idx="256">
                  <c:v>-4.0107809335358455</c:v>
                </c:pt>
                <c:pt idx="257">
                  <c:v>-4.3314758742841573</c:v>
                </c:pt>
                <c:pt idx="258">
                  <c:v>-4.7046301094784511</c:v>
                </c:pt>
                <c:pt idx="259">
                  <c:v>-5.1445540159703071</c:v>
                </c:pt>
                <c:pt idx="260">
                  <c:v>-5.6712818196177066</c:v>
                </c:pt>
                <c:pt idx="261">
                  <c:v>-6.3137515146750411</c:v>
                </c:pt>
                <c:pt idx="262">
                  <c:v>-7.1153697223842078</c:v>
                </c:pt>
                <c:pt idx="263">
                  <c:v>-8.1443464279745932</c:v>
                </c:pt>
                <c:pt idx="264">
                  <c:v>-9.5143644542225854</c:v>
                </c:pt>
                <c:pt idx="265">
                  <c:v>-11.430052302761347</c:v>
                </c:pt>
                <c:pt idx="266">
                  <c:v>-14.300666256711942</c:v>
                </c:pt>
                <c:pt idx="267">
                  <c:v>-19.081136687728158</c:v>
                </c:pt>
                <c:pt idx="268">
                  <c:v>-28.636253282915511</c:v>
                </c:pt>
                <c:pt idx="269">
                  <c:v>-57.289961630759137</c:v>
                </c:pt>
                <c:pt idx="270">
                  <c:v>-1.6324552277619072E+16</c:v>
                </c:pt>
                <c:pt idx="271">
                  <c:v>57.289961630759542</c:v>
                </c:pt>
                <c:pt idx="272">
                  <c:v>28.636253282915618</c:v>
                </c:pt>
                <c:pt idx="273">
                  <c:v>19.081136687728208</c:v>
                </c:pt>
                <c:pt idx="274">
                  <c:v>14.300666256711922</c:v>
                </c:pt>
                <c:pt idx="275">
                  <c:v>11.430052302761334</c:v>
                </c:pt>
                <c:pt idx="276">
                  <c:v>9.5143644542225783</c:v>
                </c:pt>
                <c:pt idx="277">
                  <c:v>8.1443464279746021</c:v>
                </c:pt>
                <c:pt idx="278">
                  <c:v>7.1153697223842132</c:v>
                </c:pt>
                <c:pt idx="279">
                  <c:v>6.3137515146750456</c:v>
                </c:pt>
                <c:pt idx="280">
                  <c:v>5.6712818196177102</c:v>
                </c:pt>
                <c:pt idx="281">
                  <c:v>5.1445540159703098</c:v>
                </c:pt>
                <c:pt idx="282">
                  <c:v>4.7046301094784537</c:v>
                </c:pt>
                <c:pt idx="283">
                  <c:v>4.3314758742841546</c:v>
                </c:pt>
                <c:pt idx="284">
                  <c:v>4.0107809335358438</c:v>
                </c:pt>
                <c:pt idx="285">
                  <c:v>3.7320508075688763</c:v>
                </c:pt>
                <c:pt idx="286">
                  <c:v>3.4874144438409105</c:v>
                </c:pt>
                <c:pt idx="287">
                  <c:v>3.2708526184841418</c:v>
                </c:pt>
                <c:pt idx="288">
                  <c:v>3.0776835371752544</c:v>
                </c:pt>
                <c:pt idx="289">
                  <c:v>2.9042108776758231</c:v>
                </c:pt>
                <c:pt idx="290">
                  <c:v>2.747477419454623</c:v>
                </c:pt>
                <c:pt idx="291">
                  <c:v>2.6050890646938014</c:v>
                </c:pt>
                <c:pt idx="292">
                  <c:v>2.475086853416296</c:v>
                </c:pt>
                <c:pt idx="293">
                  <c:v>2.3558523658237527</c:v>
                </c:pt>
                <c:pt idx="294">
                  <c:v>2.2460367739042155</c:v>
                </c:pt>
                <c:pt idx="295">
                  <c:v>2.144506920509559</c:v>
                </c:pt>
                <c:pt idx="296">
                  <c:v>2.050303841579296</c:v>
                </c:pt>
                <c:pt idx="297">
                  <c:v>1.9626105055051513</c:v>
                </c:pt>
                <c:pt idx="298">
                  <c:v>1.8807264653463311</c:v>
                </c:pt>
                <c:pt idx="299">
                  <c:v>1.8040477552714238</c:v>
                </c:pt>
                <c:pt idx="300">
                  <c:v>1.7320508075688781</c:v>
                </c:pt>
                <c:pt idx="301">
                  <c:v>1.6642794823505178</c:v>
                </c:pt>
                <c:pt idx="302">
                  <c:v>1.6003345290410511</c:v>
                </c:pt>
                <c:pt idx="303">
                  <c:v>1.5398649638145829</c:v>
                </c:pt>
                <c:pt idx="304">
                  <c:v>1.4825609685127408</c:v>
                </c:pt>
                <c:pt idx="305">
                  <c:v>1.4281480067421144</c:v>
                </c:pt>
                <c:pt idx="306">
                  <c:v>1.3763819204711738</c:v>
                </c:pt>
                <c:pt idx="307">
                  <c:v>1.3270448216204096</c:v>
                </c:pt>
                <c:pt idx="308">
                  <c:v>1.2799416321930788</c:v>
                </c:pt>
                <c:pt idx="309">
                  <c:v>1.2348971565350519</c:v>
                </c:pt>
                <c:pt idx="310">
                  <c:v>1.1917535925942098</c:v>
                </c:pt>
                <c:pt idx="311">
                  <c:v>1.1503684072210099</c:v>
                </c:pt>
                <c:pt idx="312">
                  <c:v>1.1106125148291928</c:v>
                </c:pt>
                <c:pt idx="313">
                  <c:v>1.072368710024683</c:v>
                </c:pt>
                <c:pt idx="314">
                  <c:v>1.0355303137905694</c:v>
                </c:pt>
                <c:pt idx="315">
                  <c:v>1.0000000000000002</c:v>
                </c:pt>
                <c:pt idx="316">
                  <c:v>0.96568877480707382</c:v>
                </c:pt>
                <c:pt idx="317">
                  <c:v>0.93251508613766187</c:v>
                </c:pt>
                <c:pt idx="318">
                  <c:v>0.90040404429784038</c:v>
                </c:pt>
                <c:pt idx="319">
                  <c:v>0.86928673781622656</c:v>
                </c:pt>
                <c:pt idx="320">
                  <c:v>0.83909963117728037</c:v>
                </c:pt>
                <c:pt idx="321">
                  <c:v>0.80978403319500702</c:v>
                </c:pt>
                <c:pt idx="322">
                  <c:v>0.78128562650671762</c:v>
                </c:pt>
                <c:pt idx="323">
                  <c:v>0.75355405010279386</c:v>
                </c:pt>
                <c:pt idx="324">
                  <c:v>0.72654252800536123</c:v>
                </c:pt>
                <c:pt idx="325">
                  <c:v>0.70020753820970949</c:v>
                </c:pt>
                <c:pt idx="326">
                  <c:v>0.67450851684242685</c:v>
                </c:pt>
                <c:pt idx="327">
                  <c:v>0.64940759319751096</c:v>
                </c:pt>
                <c:pt idx="328">
                  <c:v>0.62486935190932746</c:v>
                </c:pt>
                <c:pt idx="329">
                  <c:v>0.60086061902756061</c:v>
                </c:pt>
                <c:pt idx="330">
                  <c:v>0.57735026918962562</c:v>
                </c:pt>
                <c:pt idx="331">
                  <c:v>0.5543090514527691</c:v>
                </c:pt>
                <c:pt idx="332">
                  <c:v>0.53170943166147855</c:v>
                </c:pt>
                <c:pt idx="333">
                  <c:v>0.50952544949442891</c:v>
                </c:pt>
                <c:pt idx="334">
                  <c:v>0.48773258856586132</c:v>
                </c:pt>
                <c:pt idx="335">
                  <c:v>0.46630765815499864</c:v>
                </c:pt>
                <c:pt idx="336">
                  <c:v>0.44522868530853649</c:v>
                </c:pt>
                <c:pt idx="337">
                  <c:v>0.42447481620960476</c:v>
                </c:pt>
                <c:pt idx="338">
                  <c:v>0.40402622583515707</c:v>
                </c:pt>
                <c:pt idx="339">
                  <c:v>0.38386403503541577</c:v>
                </c:pt>
                <c:pt idx="340">
                  <c:v>0.36397023426620251</c:v>
                </c:pt>
                <c:pt idx="341">
                  <c:v>0.3443276132896651</c:v>
                </c:pt>
                <c:pt idx="342">
                  <c:v>0.32491969623290645</c:v>
                </c:pt>
                <c:pt idx="343">
                  <c:v>0.30573068145866017</c:v>
                </c:pt>
                <c:pt idx="344">
                  <c:v>0.28674538575880792</c:v>
                </c:pt>
                <c:pt idx="345">
                  <c:v>0.26794919243112303</c:v>
                </c:pt>
                <c:pt idx="346">
                  <c:v>0.24932800284318071</c:v>
                </c:pt>
                <c:pt idx="347">
                  <c:v>0.23086819112556334</c:v>
                </c:pt>
                <c:pt idx="348">
                  <c:v>0.2125565616700221</c:v>
                </c:pt>
                <c:pt idx="349">
                  <c:v>0.19438030913771864</c:v>
                </c:pt>
                <c:pt idx="350">
                  <c:v>0.17632698070846492</c:v>
                </c:pt>
                <c:pt idx="351">
                  <c:v>0.15838444032453641</c:v>
                </c:pt>
                <c:pt idx="352">
                  <c:v>0.14054083470239132</c:v>
                </c:pt>
                <c:pt idx="353">
                  <c:v>0.12278456090290465</c:v>
                </c:pt>
                <c:pt idx="354">
                  <c:v>0.10510423526567672</c:v>
                </c:pt>
                <c:pt idx="355">
                  <c:v>8.7488663525924035E-2</c:v>
                </c:pt>
                <c:pt idx="356">
                  <c:v>6.9926811943510636E-2</c:v>
                </c:pt>
                <c:pt idx="357">
                  <c:v>5.2407779283041175E-2</c:v>
                </c:pt>
                <c:pt idx="358">
                  <c:v>3.4920769491747904E-2</c:v>
                </c:pt>
                <c:pt idx="359">
                  <c:v>1.7455064928217513E-2</c:v>
                </c:pt>
                <c:pt idx="360">
                  <c:v>1.22514845490862E-16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FA-4C13-93B4-C2C3AFB7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93888"/>
        <c:axId val="203091592"/>
      </c:scatterChart>
      <c:valAx>
        <c:axId val="203093888"/>
        <c:scaling>
          <c:orientation val="minMax"/>
          <c:max val="2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1592"/>
        <c:crosses val="autoZero"/>
        <c:crossBetween val="midCat"/>
        <c:majorUnit val="1"/>
      </c:valAx>
      <c:valAx>
        <c:axId val="203091592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093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f_1=ax+by+c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'Rotation de la corde'!$C$4:$C$364</c:f>
              <c:numCache>
                <c:formatCode>General</c:formatCode>
                <c:ptCount val="361"/>
                <c:pt idx="0">
                  <c:v>180</c:v>
                </c:pt>
                <c:pt idx="1">
                  <c:v>179</c:v>
                </c:pt>
                <c:pt idx="2">
                  <c:v>178</c:v>
                </c:pt>
                <c:pt idx="3">
                  <c:v>177</c:v>
                </c:pt>
                <c:pt idx="4">
                  <c:v>176</c:v>
                </c:pt>
                <c:pt idx="5">
                  <c:v>175</c:v>
                </c:pt>
                <c:pt idx="6">
                  <c:v>174</c:v>
                </c:pt>
                <c:pt idx="7">
                  <c:v>173</c:v>
                </c:pt>
                <c:pt idx="8">
                  <c:v>172</c:v>
                </c:pt>
                <c:pt idx="9">
                  <c:v>171</c:v>
                </c:pt>
                <c:pt idx="10">
                  <c:v>170</c:v>
                </c:pt>
                <c:pt idx="11">
                  <c:v>169</c:v>
                </c:pt>
                <c:pt idx="12">
                  <c:v>168</c:v>
                </c:pt>
                <c:pt idx="13">
                  <c:v>167</c:v>
                </c:pt>
                <c:pt idx="14">
                  <c:v>166</c:v>
                </c:pt>
                <c:pt idx="15">
                  <c:v>165</c:v>
                </c:pt>
                <c:pt idx="16">
                  <c:v>164</c:v>
                </c:pt>
                <c:pt idx="17">
                  <c:v>163</c:v>
                </c:pt>
                <c:pt idx="18">
                  <c:v>162</c:v>
                </c:pt>
                <c:pt idx="19">
                  <c:v>161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157</c:v>
                </c:pt>
                <c:pt idx="24">
                  <c:v>156</c:v>
                </c:pt>
                <c:pt idx="25">
                  <c:v>155</c:v>
                </c:pt>
                <c:pt idx="26">
                  <c:v>154</c:v>
                </c:pt>
                <c:pt idx="27">
                  <c:v>153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149</c:v>
                </c:pt>
                <c:pt idx="32">
                  <c:v>148</c:v>
                </c:pt>
                <c:pt idx="33">
                  <c:v>147</c:v>
                </c:pt>
                <c:pt idx="34">
                  <c:v>146</c:v>
                </c:pt>
                <c:pt idx="35">
                  <c:v>145</c:v>
                </c:pt>
                <c:pt idx="36">
                  <c:v>144</c:v>
                </c:pt>
                <c:pt idx="37">
                  <c:v>143</c:v>
                </c:pt>
                <c:pt idx="38">
                  <c:v>142</c:v>
                </c:pt>
                <c:pt idx="39">
                  <c:v>141</c:v>
                </c:pt>
                <c:pt idx="40">
                  <c:v>140</c:v>
                </c:pt>
                <c:pt idx="41">
                  <c:v>139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135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  <c:pt idx="49">
                  <c:v>131</c:v>
                </c:pt>
                <c:pt idx="50">
                  <c:v>130</c:v>
                </c:pt>
                <c:pt idx="51">
                  <c:v>129</c:v>
                </c:pt>
                <c:pt idx="52">
                  <c:v>128</c:v>
                </c:pt>
                <c:pt idx="53">
                  <c:v>127</c:v>
                </c:pt>
                <c:pt idx="54">
                  <c:v>126</c:v>
                </c:pt>
                <c:pt idx="55">
                  <c:v>125</c:v>
                </c:pt>
                <c:pt idx="56">
                  <c:v>124</c:v>
                </c:pt>
                <c:pt idx="57">
                  <c:v>123</c:v>
                </c:pt>
                <c:pt idx="58">
                  <c:v>122</c:v>
                </c:pt>
                <c:pt idx="59">
                  <c:v>121</c:v>
                </c:pt>
                <c:pt idx="60">
                  <c:v>120</c:v>
                </c:pt>
                <c:pt idx="61">
                  <c:v>119</c:v>
                </c:pt>
                <c:pt idx="62">
                  <c:v>118</c:v>
                </c:pt>
                <c:pt idx="63">
                  <c:v>117</c:v>
                </c:pt>
                <c:pt idx="64">
                  <c:v>116</c:v>
                </c:pt>
                <c:pt idx="65">
                  <c:v>115</c:v>
                </c:pt>
                <c:pt idx="66">
                  <c:v>114</c:v>
                </c:pt>
                <c:pt idx="67">
                  <c:v>113</c:v>
                </c:pt>
                <c:pt idx="68">
                  <c:v>112</c:v>
                </c:pt>
                <c:pt idx="69">
                  <c:v>111</c:v>
                </c:pt>
                <c:pt idx="70">
                  <c:v>110</c:v>
                </c:pt>
                <c:pt idx="71">
                  <c:v>109</c:v>
                </c:pt>
                <c:pt idx="72">
                  <c:v>108</c:v>
                </c:pt>
                <c:pt idx="73">
                  <c:v>107</c:v>
                </c:pt>
                <c:pt idx="74">
                  <c:v>106</c:v>
                </c:pt>
                <c:pt idx="75">
                  <c:v>105</c:v>
                </c:pt>
                <c:pt idx="76">
                  <c:v>104</c:v>
                </c:pt>
                <c:pt idx="77">
                  <c:v>103</c:v>
                </c:pt>
                <c:pt idx="78">
                  <c:v>102</c:v>
                </c:pt>
                <c:pt idx="79">
                  <c:v>101</c:v>
                </c:pt>
                <c:pt idx="80">
                  <c:v>100</c:v>
                </c:pt>
                <c:pt idx="81">
                  <c:v>99</c:v>
                </c:pt>
                <c:pt idx="82">
                  <c:v>98</c:v>
                </c:pt>
                <c:pt idx="83">
                  <c:v>97</c:v>
                </c:pt>
                <c:pt idx="84">
                  <c:v>96</c:v>
                </c:pt>
                <c:pt idx="85">
                  <c:v>95</c:v>
                </c:pt>
                <c:pt idx="86">
                  <c:v>94</c:v>
                </c:pt>
                <c:pt idx="87">
                  <c:v>93</c:v>
                </c:pt>
                <c:pt idx="88">
                  <c:v>92</c:v>
                </c:pt>
                <c:pt idx="89">
                  <c:v>91</c:v>
                </c:pt>
                <c:pt idx="90">
                  <c:v>90</c:v>
                </c:pt>
                <c:pt idx="91">
                  <c:v>89</c:v>
                </c:pt>
                <c:pt idx="92">
                  <c:v>88</c:v>
                </c:pt>
                <c:pt idx="93">
                  <c:v>87</c:v>
                </c:pt>
                <c:pt idx="94">
                  <c:v>86</c:v>
                </c:pt>
                <c:pt idx="95">
                  <c:v>85</c:v>
                </c:pt>
                <c:pt idx="96">
                  <c:v>84</c:v>
                </c:pt>
                <c:pt idx="97">
                  <c:v>83</c:v>
                </c:pt>
                <c:pt idx="98">
                  <c:v>82</c:v>
                </c:pt>
                <c:pt idx="99">
                  <c:v>81</c:v>
                </c:pt>
                <c:pt idx="100">
                  <c:v>80</c:v>
                </c:pt>
                <c:pt idx="101">
                  <c:v>79</c:v>
                </c:pt>
                <c:pt idx="102">
                  <c:v>78</c:v>
                </c:pt>
                <c:pt idx="103">
                  <c:v>77</c:v>
                </c:pt>
                <c:pt idx="104">
                  <c:v>76</c:v>
                </c:pt>
                <c:pt idx="105">
                  <c:v>75</c:v>
                </c:pt>
                <c:pt idx="106">
                  <c:v>74</c:v>
                </c:pt>
                <c:pt idx="107">
                  <c:v>73</c:v>
                </c:pt>
                <c:pt idx="108">
                  <c:v>72</c:v>
                </c:pt>
                <c:pt idx="109">
                  <c:v>71</c:v>
                </c:pt>
                <c:pt idx="110">
                  <c:v>70</c:v>
                </c:pt>
                <c:pt idx="111">
                  <c:v>69</c:v>
                </c:pt>
                <c:pt idx="112">
                  <c:v>68</c:v>
                </c:pt>
                <c:pt idx="113">
                  <c:v>67</c:v>
                </c:pt>
                <c:pt idx="114">
                  <c:v>66</c:v>
                </c:pt>
                <c:pt idx="115">
                  <c:v>65</c:v>
                </c:pt>
                <c:pt idx="116">
                  <c:v>64</c:v>
                </c:pt>
                <c:pt idx="117">
                  <c:v>63</c:v>
                </c:pt>
                <c:pt idx="118">
                  <c:v>62</c:v>
                </c:pt>
                <c:pt idx="119">
                  <c:v>61</c:v>
                </c:pt>
                <c:pt idx="120">
                  <c:v>60</c:v>
                </c:pt>
                <c:pt idx="121">
                  <c:v>59</c:v>
                </c:pt>
                <c:pt idx="122">
                  <c:v>58</c:v>
                </c:pt>
                <c:pt idx="123">
                  <c:v>57</c:v>
                </c:pt>
                <c:pt idx="124">
                  <c:v>56</c:v>
                </c:pt>
                <c:pt idx="125">
                  <c:v>55</c:v>
                </c:pt>
                <c:pt idx="126">
                  <c:v>54</c:v>
                </c:pt>
                <c:pt idx="127">
                  <c:v>53</c:v>
                </c:pt>
                <c:pt idx="128">
                  <c:v>52</c:v>
                </c:pt>
                <c:pt idx="129">
                  <c:v>51</c:v>
                </c:pt>
                <c:pt idx="130">
                  <c:v>50</c:v>
                </c:pt>
                <c:pt idx="131">
                  <c:v>49</c:v>
                </c:pt>
                <c:pt idx="132">
                  <c:v>48</c:v>
                </c:pt>
                <c:pt idx="133">
                  <c:v>47</c:v>
                </c:pt>
                <c:pt idx="134">
                  <c:v>46</c:v>
                </c:pt>
                <c:pt idx="135">
                  <c:v>45</c:v>
                </c:pt>
                <c:pt idx="136">
                  <c:v>44</c:v>
                </c:pt>
                <c:pt idx="137">
                  <c:v>43</c:v>
                </c:pt>
                <c:pt idx="138">
                  <c:v>42</c:v>
                </c:pt>
                <c:pt idx="139">
                  <c:v>41</c:v>
                </c:pt>
                <c:pt idx="140">
                  <c:v>40</c:v>
                </c:pt>
                <c:pt idx="141">
                  <c:v>39</c:v>
                </c:pt>
                <c:pt idx="142">
                  <c:v>38</c:v>
                </c:pt>
                <c:pt idx="143">
                  <c:v>37</c:v>
                </c:pt>
                <c:pt idx="144">
                  <c:v>36</c:v>
                </c:pt>
                <c:pt idx="145">
                  <c:v>35</c:v>
                </c:pt>
                <c:pt idx="146">
                  <c:v>34</c:v>
                </c:pt>
                <c:pt idx="147">
                  <c:v>33</c:v>
                </c:pt>
                <c:pt idx="148">
                  <c:v>32</c:v>
                </c:pt>
                <c:pt idx="149">
                  <c:v>31</c:v>
                </c:pt>
                <c:pt idx="150">
                  <c:v>30</c:v>
                </c:pt>
                <c:pt idx="151">
                  <c:v>29</c:v>
                </c:pt>
                <c:pt idx="152">
                  <c:v>28</c:v>
                </c:pt>
                <c:pt idx="153">
                  <c:v>27</c:v>
                </c:pt>
                <c:pt idx="154">
                  <c:v>26</c:v>
                </c:pt>
                <c:pt idx="155">
                  <c:v>25</c:v>
                </c:pt>
                <c:pt idx="156">
                  <c:v>24</c:v>
                </c:pt>
                <c:pt idx="157">
                  <c:v>23</c:v>
                </c:pt>
                <c:pt idx="158">
                  <c:v>22</c:v>
                </c:pt>
                <c:pt idx="159">
                  <c:v>21</c:v>
                </c:pt>
                <c:pt idx="160">
                  <c:v>20</c:v>
                </c:pt>
                <c:pt idx="161">
                  <c:v>19</c:v>
                </c:pt>
                <c:pt idx="162">
                  <c:v>18</c:v>
                </c:pt>
                <c:pt idx="163">
                  <c:v>17</c:v>
                </c:pt>
                <c:pt idx="164">
                  <c:v>16</c:v>
                </c:pt>
                <c:pt idx="165">
                  <c:v>15</c:v>
                </c:pt>
                <c:pt idx="166">
                  <c:v>14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-1</c:v>
                </c:pt>
                <c:pt idx="182">
                  <c:v>-2</c:v>
                </c:pt>
                <c:pt idx="183">
                  <c:v>-3</c:v>
                </c:pt>
                <c:pt idx="184">
                  <c:v>-4</c:v>
                </c:pt>
                <c:pt idx="185">
                  <c:v>-5</c:v>
                </c:pt>
                <c:pt idx="186">
                  <c:v>-6</c:v>
                </c:pt>
                <c:pt idx="187">
                  <c:v>-7</c:v>
                </c:pt>
                <c:pt idx="188">
                  <c:v>-8</c:v>
                </c:pt>
                <c:pt idx="189">
                  <c:v>-9</c:v>
                </c:pt>
                <c:pt idx="190">
                  <c:v>-10</c:v>
                </c:pt>
                <c:pt idx="191">
                  <c:v>-11</c:v>
                </c:pt>
                <c:pt idx="192">
                  <c:v>-12</c:v>
                </c:pt>
                <c:pt idx="193">
                  <c:v>-13</c:v>
                </c:pt>
                <c:pt idx="194">
                  <c:v>-14</c:v>
                </c:pt>
                <c:pt idx="195">
                  <c:v>-15</c:v>
                </c:pt>
                <c:pt idx="196">
                  <c:v>-16</c:v>
                </c:pt>
                <c:pt idx="197">
                  <c:v>-17</c:v>
                </c:pt>
                <c:pt idx="198">
                  <c:v>-18</c:v>
                </c:pt>
                <c:pt idx="199">
                  <c:v>-19</c:v>
                </c:pt>
                <c:pt idx="200">
                  <c:v>-20</c:v>
                </c:pt>
                <c:pt idx="201">
                  <c:v>-21</c:v>
                </c:pt>
                <c:pt idx="202">
                  <c:v>-22</c:v>
                </c:pt>
                <c:pt idx="203">
                  <c:v>-23</c:v>
                </c:pt>
                <c:pt idx="204">
                  <c:v>-24</c:v>
                </c:pt>
                <c:pt idx="205">
                  <c:v>-25</c:v>
                </c:pt>
                <c:pt idx="206">
                  <c:v>-26</c:v>
                </c:pt>
                <c:pt idx="207">
                  <c:v>-27</c:v>
                </c:pt>
                <c:pt idx="208">
                  <c:v>-28</c:v>
                </c:pt>
                <c:pt idx="209">
                  <c:v>-29</c:v>
                </c:pt>
                <c:pt idx="210">
                  <c:v>-30</c:v>
                </c:pt>
                <c:pt idx="211">
                  <c:v>-31</c:v>
                </c:pt>
                <c:pt idx="212">
                  <c:v>-32</c:v>
                </c:pt>
                <c:pt idx="213">
                  <c:v>-33</c:v>
                </c:pt>
                <c:pt idx="214">
                  <c:v>-34</c:v>
                </c:pt>
                <c:pt idx="215">
                  <c:v>-35</c:v>
                </c:pt>
                <c:pt idx="216">
                  <c:v>-36</c:v>
                </c:pt>
                <c:pt idx="217">
                  <c:v>-37</c:v>
                </c:pt>
                <c:pt idx="218">
                  <c:v>-38</c:v>
                </c:pt>
                <c:pt idx="219">
                  <c:v>-39</c:v>
                </c:pt>
                <c:pt idx="220">
                  <c:v>-40</c:v>
                </c:pt>
                <c:pt idx="221">
                  <c:v>-41</c:v>
                </c:pt>
                <c:pt idx="222">
                  <c:v>-42</c:v>
                </c:pt>
                <c:pt idx="223">
                  <c:v>-43</c:v>
                </c:pt>
                <c:pt idx="224">
                  <c:v>-44</c:v>
                </c:pt>
                <c:pt idx="225">
                  <c:v>-45</c:v>
                </c:pt>
                <c:pt idx="226">
                  <c:v>-46</c:v>
                </c:pt>
                <c:pt idx="227">
                  <c:v>-47</c:v>
                </c:pt>
                <c:pt idx="228">
                  <c:v>-48</c:v>
                </c:pt>
                <c:pt idx="229">
                  <c:v>-49</c:v>
                </c:pt>
                <c:pt idx="230">
                  <c:v>-50</c:v>
                </c:pt>
                <c:pt idx="231">
                  <c:v>-51</c:v>
                </c:pt>
                <c:pt idx="232">
                  <c:v>-52</c:v>
                </c:pt>
                <c:pt idx="233">
                  <c:v>-53</c:v>
                </c:pt>
                <c:pt idx="234">
                  <c:v>-54</c:v>
                </c:pt>
                <c:pt idx="235">
                  <c:v>-55</c:v>
                </c:pt>
                <c:pt idx="236">
                  <c:v>-56</c:v>
                </c:pt>
                <c:pt idx="237">
                  <c:v>-57</c:v>
                </c:pt>
                <c:pt idx="238">
                  <c:v>-58</c:v>
                </c:pt>
                <c:pt idx="239">
                  <c:v>-59</c:v>
                </c:pt>
                <c:pt idx="240">
                  <c:v>-60</c:v>
                </c:pt>
                <c:pt idx="241">
                  <c:v>-61</c:v>
                </c:pt>
                <c:pt idx="242">
                  <c:v>-62</c:v>
                </c:pt>
                <c:pt idx="243">
                  <c:v>-63</c:v>
                </c:pt>
                <c:pt idx="244">
                  <c:v>-64</c:v>
                </c:pt>
                <c:pt idx="245">
                  <c:v>-65</c:v>
                </c:pt>
                <c:pt idx="246">
                  <c:v>-66</c:v>
                </c:pt>
                <c:pt idx="247">
                  <c:v>-67</c:v>
                </c:pt>
                <c:pt idx="248">
                  <c:v>-68</c:v>
                </c:pt>
                <c:pt idx="249">
                  <c:v>-69</c:v>
                </c:pt>
                <c:pt idx="250">
                  <c:v>-70</c:v>
                </c:pt>
                <c:pt idx="251">
                  <c:v>-71</c:v>
                </c:pt>
                <c:pt idx="252">
                  <c:v>-72</c:v>
                </c:pt>
                <c:pt idx="253">
                  <c:v>-73</c:v>
                </c:pt>
                <c:pt idx="254">
                  <c:v>-74</c:v>
                </c:pt>
                <c:pt idx="255">
                  <c:v>-75</c:v>
                </c:pt>
                <c:pt idx="256">
                  <c:v>-76</c:v>
                </c:pt>
                <c:pt idx="257">
                  <c:v>-77</c:v>
                </c:pt>
                <c:pt idx="258">
                  <c:v>-78</c:v>
                </c:pt>
                <c:pt idx="259">
                  <c:v>-79</c:v>
                </c:pt>
                <c:pt idx="260">
                  <c:v>-80</c:v>
                </c:pt>
                <c:pt idx="261">
                  <c:v>-81</c:v>
                </c:pt>
                <c:pt idx="262">
                  <c:v>-82</c:v>
                </c:pt>
                <c:pt idx="263">
                  <c:v>-83</c:v>
                </c:pt>
                <c:pt idx="264">
                  <c:v>-84</c:v>
                </c:pt>
                <c:pt idx="265">
                  <c:v>-85</c:v>
                </c:pt>
                <c:pt idx="266">
                  <c:v>-86</c:v>
                </c:pt>
                <c:pt idx="267">
                  <c:v>-87</c:v>
                </c:pt>
                <c:pt idx="268">
                  <c:v>-88</c:v>
                </c:pt>
                <c:pt idx="269">
                  <c:v>-89</c:v>
                </c:pt>
                <c:pt idx="270">
                  <c:v>-90</c:v>
                </c:pt>
                <c:pt idx="271">
                  <c:v>-91</c:v>
                </c:pt>
                <c:pt idx="272">
                  <c:v>-92</c:v>
                </c:pt>
                <c:pt idx="273">
                  <c:v>-93</c:v>
                </c:pt>
                <c:pt idx="274">
                  <c:v>-94</c:v>
                </c:pt>
                <c:pt idx="275">
                  <c:v>-95</c:v>
                </c:pt>
                <c:pt idx="276">
                  <c:v>-96</c:v>
                </c:pt>
                <c:pt idx="277">
                  <c:v>-97</c:v>
                </c:pt>
                <c:pt idx="278">
                  <c:v>-98</c:v>
                </c:pt>
                <c:pt idx="279">
                  <c:v>-99</c:v>
                </c:pt>
                <c:pt idx="280">
                  <c:v>-100</c:v>
                </c:pt>
                <c:pt idx="281">
                  <c:v>-101</c:v>
                </c:pt>
                <c:pt idx="282">
                  <c:v>-102</c:v>
                </c:pt>
                <c:pt idx="283">
                  <c:v>-103</c:v>
                </c:pt>
                <c:pt idx="284">
                  <c:v>-104</c:v>
                </c:pt>
                <c:pt idx="285">
                  <c:v>-105</c:v>
                </c:pt>
                <c:pt idx="286">
                  <c:v>-106</c:v>
                </c:pt>
                <c:pt idx="287">
                  <c:v>-107</c:v>
                </c:pt>
                <c:pt idx="288">
                  <c:v>-108</c:v>
                </c:pt>
                <c:pt idx="289">
                  <c:v>-109</c:v>
                </c:pt>
                <c:pt idx="290">
                  <c:v>-110</c:v>
                </c:pt>
                <c:pt idx="291">
                  <c:v>-111</c:v>
                </c:pt>
                <c:pt idx="292">
                  <c:v>-112</c:v>
                </c:pt>
                <c:pt idx="293">
                  <c:v>-113</c:v>
                </c:pt>
                <c:pt idx="294">
                  <c:v>-114</c:v>
                </c:pt>
                <c:pt idx="295">
                  <c:v>-115</c:v>
                </c:pt>
                <c:pt idx="296">
                  <c:v>-116</c:v>
                </c:pt>
                <c:pt idx="297">
                  <c:v>-117</c:v>
                </c:pt>
                <c:pt idx="298">
                  <c:v>-118</c:v>
                </c:pt>
                <c:pt idx="299">
                  <c:v>-119</c:v>
                </c:pt>
                <c:pt idx="300">
                  <c:v>-120</c:v>
                </c:pt>
                <c:pt idx="301">
                  <c:v>-121</c:v>
                </c:pt>
                <c:pt idx="302">
                  <c:v>-122</c:v>
                </c:pt>
                <c:pt idx="303">
                  <c:v>-123</c:v>
                </c:pt>
                <c:pt idx="304">
                  <c:v>-124</c:v>
                </c:pt>
                <c:pt idx="305">
                  <c:v>-125</c:v>
                </c:pt>
                <c:pt idx="306">
                  <c:v>-126</c:v>
                </c:pt>
                <c:pt idx="307">
                  <c:v>-127</c:v>
                </c:pt>
                <c:pt idx="308">
                  <c:v>-128</c:v>
                </c:pt>
                <c:pt idx="309">
                  <c:v>-129</c:v>
                </c:pt>
                <c:pt idx="310">
                  <c:v>-130</c:v>
                </c:pt>
                <c:pt idx="311">
                  <c:v>-131</c:v>
                </c:pt>
                <c:pt idx="312">
                  <c:v>-132</c:v>
                </c:pt>
                <c:pt idx="313">
                  <c:v>-133</c:v>
                </c:pt>
                <c:pt idx="314">
                  <c:v>-134</c:v>
                </c:pt>
                <c:pt idx="315">
                  <c:v>-135</c:v>
                </c:pt>
                <c:pt idx="316">
                  <c:v>-136</c:v>
                </c:pt>
                <c:pt idx="317">
                  <c:v>-137</c:v>
                </c:pt>
                <c:pt idx="318">
                  <c:v>-138</c:v>
                </c:pt>
                <c:pt idx="319">
                  <c:v>-139</c:v>
                </c:pt>
                <c:pt idx="320">
                  <c:v>-140</c:v>
                </c:pt>
                <c:pt idx="321">
                  <c:v>-141</c:v>
                </c:pt>
                <c:pt idx="322">
                  <c:v>-142</c:v>
                </c:pt>
                <c:pt idx="323">
                  <c:v>-143</c:v>
                </c:pt>
                <c:pt idx="324">
                  <c:v>-144</c:v>
                </c:pt>
                <c:pt idx="325">
                  <c:v>-145</c:v>
                </c:pt>
                <c:pt idx="326">
                  <c:v>-146</c:v>
                </c:pt>
                <c:pt idx="327">
                  <c:v>-147</c:v>
                </c:pt>
                <c:pt idx="328">
                  <c:v>-148</c:v>
                </c:pt>
                <c:pt idx="329">
                  <c:v>-149</c:v>
                </c:pt>
                <c:pt idx="330">
                  <c:v>-150</c:v>
                </c:pt>
                <c:pt idx="331">
                  <c:v>-151</c:v>
                </c:pt>
                <c:pt idx="332">
                  <c:v>-152</c:v>
                </c:pt>
                <c:pt idx="333">
                  <c:v>-153</c:v>
                </c:pt>
                <c:pt idx="334">
                  <c:v>-154</c:v>
                </c:pt>
                <c:pt idx="335">
                  <c:v>-155</c:v>
                </c:pt>
                <c:pt idx="336">
                  <c:v>-156</c:v>
                </c:pt>
                <c:pt idx="337">
                  <c:v>-157</c:v>
                </c:pt>
                <c:pt idx="338">
                  <c:v>-158</c:v>
                </c:pt>
                <c:pt idx="339">
                  <c:v>-159</c:v>
                </c:pt>
                <c:pt idx="340">
                  <c:v>-160</c:v>
                </c:pt>
                <c:pt idx="341">
                  <c:v>-161</c:v>
                </c:pt>
                <c:pt idx="342">
                  <c:v>-162</c:v>
                </c:pt>
                <c:pt idx="343">
                  <c:v>-163</c:v>
                </c:pt>
                <c:pt idx="344">
                  <c:v>-164</c:v>
                </c:pt>
                <c:pt idx="345">
                  <c:v>-165</c:v>
                </c:pt>
                <c:pt idx="346">
                  <c:v>-166</c:v>
                </c:pt>
                <c:pt idx="347">
                  <c:v>-167</c:v>
                </c:pt>
                <c:pt idx="348">
                  <c:v>-168</c:v>
                </c:pt>
                <c:pt idx="349">
                  <c:v>-169</c:v>
                </c:pt>
                <c:pt idx="350">
                  <c:v>-170</c:v>
                </c:pt>
                <c:pt idx="351">
                  <c:v>-171</c:v>
                </c:pt>
                <c:pt idx="352">
                  <c:v>-172</c:v>
                </c:pt>
                <c:pt idx="353">
                  <c:v>-173</c:v>
                </c:pt>
                <c:pt idx="354">
                  <c:v>-174</c:v>
                </c:pt>
                <c:pt idx="355">
                  <c:v>-175</c:v>
                </c:pt>
                <c:pt idx="356">
                  <c:v>-176</c:v>
                </c:pt>
                <c:pt idx="357">
                  <c:v>-177</c:v>
                </c:pt>
                <c:pt idx="358">
                  <c:v>-178</c:v>
                </c:pt>
                <c:pt idx="359">
                  <c:v>-179</c:v>
                </c:pt>
                <c:pt idx="360">
                  <c:v>-180</c:v>
                </c:pt>
              </c:numCache>
            </c:numRef>
          </c:xVal>
          <c:yVal>
            <c:numRef>
              <c:f>'Rotation de la corde'!$H$4:$H$364</c:f>
              <c:numCache>
                <c:formatCode>General</c:formatCode>
                <c:ptCount val="361"/>
                <c:pt idx="0">
                  <c:v>180</c:v>
                </c:pt>
                <c:pt idx="1">
                  <c:v>179</c:v>
                </c:pt>
                <c:pt idx="2">
                  <c:v>178</c:v>
                </c:pt>
                <c:pt idx="3">
                  <c:v>177</c:v>
                </c:pt>
                <c:pt idx="4">
                  <c:v>176</c:v>
                </c:pt>
                <c:pt idx="5">
                  <c:v>175</c:v>
                </c:pt>
                <c:pt idx="6">
                  <c:v>174</c:v>
                </c:pt>
                <c:pt idx="7">
                  <c:v>173</c:v>
                </c:pt>
                <c:pt idx="8">
                  <c:v>172</c:v>
                </c:pt>
                <c:pt idx="9">
                  <c:v>171</c:v>
                </c:pt>
                <c:pt idx="10">
                  <c:v>170</c:v>
                </c:pt>
                <c:pt idx="11">
                  <c:v>169</c:v>
                </c:pt>
                <c:pt idx="12">
                  <c:v>168</c:v>
                </c:pt>
                <c:pt idx="13">
                  <c:v>167</c:v>
                </c:pt>
                <c:pt idx="14">
                  <c:v>166</c:v>
                </c:pt>
                <c:pt idx="15">
                  <c:v>165</c:v>
                </c:pt>
                <c:pt idx="16">
                  <c:v>164</c:v>
                </c:pt>
                <c:pt idx="17">
                  <c:v>163</c:v>
                </c:pt>
                <c:pt idx="18">
                  <c:v>162</c:v>
                </c:pt>
                <c:pt idx="19">
                  <c:v>161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157</c:v>
                </c:pt>
                <c:pt idx="24">
                  <c:v>156</c:v>
                </c:pt>
                <c:pt idx="25">
                  <c:v>155</c:v>
                </c:pt>
                <c:pt idx="26">
                  <c:v>154</c:v>
                </c:pt>
                <c:pt idx="27">
                  <c:v>153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149</c:v>
                </c:pt>
                <c:pt idx="32">
                  <c:v>148</c:v>
                </c:pt>
                <c:pt idx="33">
                  <c:v>147</c:v>
                </c:pt>
                <c:pt idx="34">
                  <c:v>146</c:v>
                </c:pt>
                <c:pt idx="35">
                  <c:v>145</c:v>
                </c:pt>
                <c:pt idx="36">
                  <c:v>144</c:v>
                </c:pt>
                <c:pt idx="37">
                  <c:v>143</c:v>
                </c:pt>
                <c:pt idx="38">
                  <c:v>142</c:v>
                </c:pt>
                <c:pt idx="39">
                  <c:v>141</c:v>
                </c:pt>
                <c:pt idx="40">
                  <c:v>140</c:v>
                </c:pt>
                <c:pt idx="41">
                  <c:v>139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135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  <c:pt idx="49">
                  <c:v>131</c:v>
                </c:pt>
                <c:pt idx="50">
                  <c:v>130</c:v>
                </c:pt>
                <c:pt idx="51">
                  <c:v>129</c:v>
                </c:pt>
                <c:pt idx="52">
                  <c:v>128</c:v>
                </c:pt>
                <c:pt idx="53">
                  <c:v>127</c:v>
                </c:pt>
                <c:pt idx="54">
                  <c:v>126</c:v>
                </c:pt>
                <c:pt idx="55">
                  <c:v>125</c:v>
                </c:pt>
                <c:pt idx="56">
                  <c:v>124</c:v>
                </c:pt>
                <c:pt idx="57">
                  <c:v>123</c:v>
                </c:pt>
                <c:pt idx="58">
                  <c:v>122</c:v>
                </c:pt>
                <c:pt idx="59">
                  <c:v>121</c:v>
                </c:pt>
                <c:pt idx="60">
                  <c:v>120</c:v>
                </c:pt>
                <c:pt idx="61">
                  <c:v>119</c:v>
                </c:pt>
                <c:pt idx="62">
                  <c:v>118</c:v>
                </c:pt>
                <c:pt idx="63">
                  <c:v>117</c:v>
                </c:pt>
                <c:pt idx="64">
                  <c:v>116</c:v>
                </c:pt>
                <c:pt idx="65">
                  <c:v>115</c:v>
                </c:pt>
                <c:pt idx="66">
                  <c:v>114</c:v>
                </c:pt>
                <c:pt idx="67">
                  <c:v>113</c:v>
                </c:pt>
                <c:pt idx="68">
                  <c:v>112</c:v>
                </c:pt>
                <c:pt idx="69">
                  <c:v>111</c:v>
                </c:pt>
                <c:pt idx="70">
                  <c:v>110</c:v>
                </c:pt>
                <c:pt idx="71">
                  <c:v>109</c:v>
                </c:pt>
                <c:pt idx="72">
                  <c:v>108</c:v>
                </c:pt>
                <c:pt idx="73">
                  <c:v>107</c:v>
                </c:pt>
                <c:pt idx="74">
                  <c:v>106</c:v>
                </c:pt>
                <c:pt idx="75">
                  <c:v>105</c:v>
                </c:pt>
                <c:pt idx="76">
                  <c:v>104</c:v>
                </c:pt>
                <c:pt idx="77">
                  <c:v>103</c:v>
                </c:pt>
                <c:pt idx="78">
                  <c:v>102</c:v>
                </c:pt>
                <c:pt idx="79">
                  <c:v>101</c:v>
                </c:pt>
                <c:pt idx="80">
                  <c:v>100</c:v>
                </c:pt>
                <c:pt idx="81">
                  <c:v>99</c:v>
                </c:pt>
                <c:pt idx="82">
                  <c:v>98</c:v>
                </c:pt>
                <c:pt idx="83">
                  <c:v>97</c:v>
                </c:pt>
                <c:pt idx="84">
                  <c:v>96</c:v>
                </c:pt>
                <c:pt idx="85">
                  <c:v>95</c:v>
                </c:pt>
                <c:pt idx="86">
                  <c:v>94</c:v>
                </c:pt>
                <c:pt idx="87">
                  <c:v>93</c:v>
                </c:pt>
                <c:pt idx="88">
                  <c:v>92</c:v>
                </c:pt>
                <c:pt idx="89">
                  <c:v>91</c:v>
                </c:pt>
                <c:pt idx="90">
                  <c:v>90</c:v>
                </c:pt>
                <c:pt idx="91">
                  <c:v>89</c:v>
                </c:pt>
                <c:pt idx="92">
                  <c:v>88</c:v>
                </c:pt>
                <c:pt idx="93">
                  <c:v>87</c:v>
                </c:pt>
                <c:pt idx="94">
                  <c:v>86</c:v>
                </c:pt>
                <c:pt idx="95">
                  <c:v>85</c:v>
                </c:pt>
                <c:pt idx="96">
                  <c:v>84</c:v>
                </c:pt>
                <c:pt idx="97">
                  <c:v>83</c:v>
                </c:pt>
                <c:pt idx="98">
                  <c:v>82</c:v>
                </c:pt>
                <c:pt idx="99">
                  <c:v>81</c:v>
                </c:pt>
                <c:pt idx="100">
                  <c:v>80</c:v>
                </c:pt>
                <c:pt idx="101">
                  <c:v>79</c:v>
                </c:pt>
                <c:pt idx="102">
                  <c:v>78</c:v>
                </c:pt>
                <c:pt idx="103">
                  <c:v>77</c:v>
                </c:pt>
                <c:pt idx="104">
                  <c:v>76</c:v>
                </c:pt>
                <c:pt idx="105">
                  <c:v>75</c:v>
                </c:pt>
                <c:pt idx="106">
                  <c:v>74</c:v>
                </c:pt>
                <c:pt idx="107">
                  <c:v>73</c:v>
                </c:pt>
                <c:pt idx="108">
                  <c:v>72</c:v>
                </c:pt>
                <c:pt idx="109">
                  <c:v>71</c:v>
                </c:pt>
                <c:pt idx="110">
                  <c:v>70</c:v>
                </c:pt>
                <c:pt idx="111">
                  <c:v>69</c:v>
                </c:pt>
                <c:pt idx="112">
                  <c:v>68</c:v>
                </c:pt>
                <c:pt idx="113">
                  <c:v>67</c:v>
                </c:pt>
                <c:pt idx="114">
                  <c:v>66</c:v>
                </c:pt>
                <c:pt idx="115">
                  <c:v>65</c:v>
                </c:pt>
                <c:pt idx="116">
                  <c:v>64</c:v>
                </c:pt>
                <c:pt idx="117">
                  <c:v>63</c:v>
                </c:pt>
                <c:pt idx="118">
                  <c:v>62</c:v>
                </c:pt>
                <c:pt idx="119">
                  <c:v>61</c:v>
                </c:pt>
                <c:pt idx="120">
                  <c:v>60</c:v>
                </c:pt>
                <c:pt idx="121">
                  <c:v>59</c:v>
                </c:pt>
                <c:pt idx="122">
                  <c:v>58</c:v>
                </c:pt>
                <c:pt idx="123">
                  <c:v>57</c:v>
                </c:pt>
                <c:pt idx="124">
                  <c:v>56</c:v>
                </c:pt>
                <c:pt idx="125">
                  <c:v>55</c:v>
                </c:pt>
                <c:pt idx="126">
                  <c:v>54</c:v>
                </c:pt>
                <c:pt idx="127">
                  <c:v>53</c:v>
                </c:pt>
                <c:pt idx="128">
                  <c:v>52</c:v>
                </c:pt>
                <c:pt idx="129">
                  <c:v>51</c:v>
                </c:pt>
                <c:pt idx="130">
                  <c:v>50</c:v>
                </c:pt>
                <c:pt idx="131">
                  <c:v>49</c:v>
                </c:pt>
                <c:pt idx="132">
                  <c:v>48</c:v>
                </c:pt>
                <c:pt idx="133">
                  <c:v>47</c:v>
                </c:pt>
                <c:pt idx="134">
                  <c:v>46</c:v>
                </c:pt>
                <c:pt idx="135">
                  <c:v>45</c:v>
                </c:pt>
                <c:pt idx="136">
                  <c:v>44</c:v>
                </c:pt>
                <c:pt idx="137">
                  <c:v>43</c:v>
                </c:pt>
                <c:pt idx="138">
                  <c:v>42</c:v>
                </c:pt>
                <c:pt idx="139">
                  <c:v>41</c:v>
                </c:pt>
                <c:pt idx="140">
                  <c:v>40</c:v>
                </c:pt>
                <c:pt idx="141">
                  <c:v>39</c:v>
                </c:pt>
                <c:pt idx="142">
                  <c:v>38</c:v>
                </c:pt>
                <c:pt idx="143">
                  <c:v>37</c:v>
                </c:pt>
                <c:pt idx="144">
                  <c:v>36</c:v>
                </c:pt>
                <c:pt idx="145">
                  <c:v>35</c:v>
                </c:pt>
                <c:pt idx="146">
                  <c:v>34</c:v>
                </c:pt>
                <c:pt idx="147">
                  <c:v>33</c:v>
                </c:pt>
                <c:pt idx="148">
                  <c:v>32</c:v>
                </c:pt>
                <c:pt idx="149">
                  <c:v>31</c:v>
                </c:pt>
                <c:pt idx="150">
                  <c:v>30</c:v>
                </c:pt>
                <c:pt idx="151">
                  <c:v>29</c:v>
                </c:pt>
                <c:pt idx="152">
                  <c:v>28</c:v>
                </c:pt>
                <c:pt idx="153">
                  <c:v>27</c:v>
                </c:pt>
                <c:pt idx="154">
                  <c:v>26</c:v>
                </c:pt>
                <c:pt idx="155">
                  <c:v>25</c:v>
                </c:pt>
                <c:pt idx="156">
                  <c:v>24</c:v>
                </c:pt>
                <c:pt idx="157">
                  <c:v>23</c:v>
                </c:pt>
                <c:pt idx="158">
                  <c:v>22</c:v>
                </c:pt>
                <c:pt idx="159">
                  <c:v>21</c:v>
                </c:pt>
                <c:pt idx="160">
                  <c:v>20</c:v>
                </c:pt>
                <c:pt idx="161">
                  <c:v>19</c:v>
                </c:pt>
                <c:pt idx="162">
                  <c:v>18</c:v>
                </c:pt>
                <c:pt idx="163">
                  <c:v>17</c:v>
                </c:pt>
                <c:pt idx="164">
                  <c:v>16</c:v>
                </c:pt>
                <c:pt idx="165">
                  <c:v>15</c:v>
                </c:pt>
                <c:pt idx="166">
                  <c:v>14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-1</c:v>
                </c:pt>
                <c:pt idx="182">
                  <c:v>-2</c:v>
                </c:pt>
                <c:pt idx="183">
                  <c:v>-3</c:v>
                </c:pt>
                <c:pt idx="184">
                  <c:v>-4</c:v>
                </c:pt>
                <c:pt idx="185">
                  <c:v>-5</c:v>
                </c:pt>
                <c:pt idx="186">
                  <c:v>-6</c:v>
                </c:pt>
                <c:pt idx="187">
                  <c:v>-7</c:v>
                </c:pt>
                <c:pt idx="188">
                  <c:v>-8</c:v>
                </c:pt>
                <c:pt idx="189">
                  <c:v>-9</c:v>
                </c:pt>
                <c:pt idx="190">
                  <c:v>-10</c:v>
                </c:pt>
                <c:pt idx="191">
                  <c:v>-11</c:v>
                </c:pt>
                <c:pt idx="192">
                  <c:v>-12</c:v>
                </c:pt>
                <c:pt idx="193">
                  <c:v>-13</c:v>
                </c:pt>
                <c:pt idx="194">
                  <c:v>-14</c:v>
                </c:pt>
                <c:pt idx="195">
                  <c:v>-15</c:v>
                </c:pt>
                <c:pt idx="196">
                  <c:v>-16</c:v>
                </c:pt>
                <c:pt idx="197">
                  <c:v>-17</c:v>
                </c:pt>
                <c:pt idx="198">
                  <c:v>-18</c:v>
                </c:pt>
                <c:pt idx="199">
                  <c:v>-19</c:v>
                </c:pt>
                <c:pt idx="200">
                  <c:v>-20</c:v>
                </c:pt>
                <c:pt idx="201">
                  <c:v>-21</c:v>
                </c:pt>
                <c:pt idx="202">
                  <c:v>-22</c:v>
                </c:pt>
                <c:pt idx="203">
                  <c:v>-23</c:v>
                </c:pt>
                <c:pt idx="204">
                  <c:v>-24</c:v>
                </c:pt>
                <c:pt idx="205">
                  <c:v>-25</c:v>
                </c:pt>
                <c:pt idx="206">
                  <c:v>-26</c:v>
                </c:pt>
                <c:pt idx="207">
                  <c:v>-27</c:v>
                </c:pt>
                <c:pt idx="208">
                  <c:v>-28</c:v>
                </c:pt>
                <c:pt idx="209">
                  <c:v>-29</c:v>
                </c:pt>
                <c:pt idx="210">
                  <c:v>-30</c:v>
                </c:pt>
                <c:pt idx="211">
                  <c:v>-31</c:v>
                </c:pt>
                <c:pt idx="212">
                  <c:v>-32</c:v>
                </c:pt>
                <c:pt idx="213">
                  <c:v>-33</c:v>
                </c:pt>
                <c:pt idx="214">
                  <c:v>-34</c:v>
                </c:pt>
                <c:pt idx="215">
                  <c:v>-35</c:v>
                </c:pt>
                <c:pt idx="216">
                  <c:v>-36</c:v>
                </c:pt>
                <c:pt idx="217">
                  <c:v>-37</c:v>
                </c:pt>
                <c:pt idx="218">
                  <c:v>-38</c:v>
                </c:pt>
                <c:pt idx="219">
                  <c:v>-39</c:v>
                </c:pt>
                <c:pt idx="220">
                  <c:v>-40</c:v>
                </c:pt>
                <c:pt idx="221">
                  <c:v>-41</c:v>
                </c:pt>
                <c:pt idx="222">
                  <c:v>-42</c:v>
                </c:pt>
                <c:pt idx="223">
                  <c:v>-43</c:v>
                </c:pt>
                <c:pt idx="224">
                  <c:v>-44</c:v>
                </c:pt>
                <c:pt idx="225">
                  <c:v>-45</c:v>
                </c:pt>
                <c:pt idx="226">
                  <c:v>-46</c:v>
                </c:pt>
                <c:pt idx="227">
                  <c:v>-47</c:v>
                </c:pt>
                <c:pt idx="228">
                  <c:v>-48</c:v>
                </c:pt>
                <c:pt idx="229">
                  <c:v>-49</c:v>
                </c:pt>
                <c:pt idx="230">
                  <c:v>-50</c:v>
                </c:pt>
                <c:pt idx="231">
                  <c:v>-51</c:v>
                </c:pt>
                <c:pt idx="232">
                  <c:v>-52</c:v>
                </c:pt>
                <c:pt idx="233">
                  <c:v>-53</c:v>
                </c:pt>
                <c:pt idx="234">
                  <c:v>-54</c:v>
                </c:pt>
                <c:pt idx="235">
                  <c:v>-55</c:v>
                </c:pt>
                <c:pt idx="236">
                  <c:v>-56</c:v>
                </c:pt>
                <c:pt idx="237">
                  <c:v>-57</c:v>
                </c:pt>
                <c:pt idx="238">
                  <c:v>-58</c:v>
                </c:pt>
                <c:pt idx="239">
                  <c:v>-59</c:v>
                </c:pt>
                <c:pt idx="240">
                  <c:v>-60</c:v>
                </c:pt>
                <c:pt idx="241">
                  <c:v>-61</c:v>
                </c:pt>
                <c:pt idx="242">
                  <c:v>-62</c:v>
                </c:pt>
                <c:pt idx="243">
                  <c:v>-63</c:v>
                </c:pt>
                <c:pt idx="244">
                  <c:v>-64</c:v>
                </c:pt>
                <c:pt idx="245">
                  <c:v>-65</c:v>
                </c:pt>
                <c:pt idx="246">
                  <c:v>-66</c:v>
                </c:pt>
                <c:pt idx="247">
                  <c:v>-67</c:v>
                </c:pt>
                <c:pt idx="248">
                  <c:v>-68</c:v>
                </c:pt>
                <c:pt idx="249">
                  <c:v>-69</c:v>
                </c:pt>
                <c:pt idx="250">
                  <c:v>-70</c:v>
                </c:pt>
                <c:pt idx="251">
                  <c:v>-71</c:v>
                </c:pt>
                <c:pt idx="252">
                  <c:v>-72</c:v>
                </c:pt>
                <c:pt idx="253">
                  <c:v>-73</c:v>
                </c:pt>
                <c:pt idx="254">
                  <c:v>-74</c:v>
                </c:pt>
                <c:pt idx="255">
                  <c:v>-75</c:v>
                </c:pt>
                <c:pt idx="256">
                  <c:v>-76</c:v>
                </c:pt>
                <c:pt idx="257">
                  <c:v>-77</c:v>
                </c:pt>
                <c:pt idx="258">
                  <c:v>-78</c:v>
                </c:pt>
                <c:pt idx="259">
                  <c:v>-79</c:v>
                </c:pt>
                <c:pt idx="260">
                  <c:v>-80</c:v>
                </c:pt>
                <c:pt idx="261">
                  <c:v>-81</c:v>
                </c:pt>
                <c:pt idx="262">
                  <c:v>-82</c:v>
                </c:pt>
                <c:pt idx="263">
                  <c:v>-83</c:v>
                </c:pt>
                <c:pt idx="264">
                  <c:v>-84</c:v>
                </c:pt>
                <c:pt idx="265">
                  <c:v>-85</c:v>
                </c:pt>
                <c:pt idx="266">
                  <c:v>-86</c:v>
                </c:pt>
                <c:pt idx="267">
                  <c:v>-87</c:v>
                </c:pt>
                <c:pt idx="268">
                  <c:v>-88</c:v>
                </c:pt>
                <c:pt idx="269">
                  <c:v>-89</c:v>
                </c:pt>
                <c:pt idx="270">
                  <c:v>-90</c:v>
                </c:pt>
                <c:pt idx="271">
                  <c:v>-91</c:v>
                </c:pt>
                <c:pt idx="272">
                  <c:v>-92</c:v>
                </c:pt>
                <c:pt idx="273">
                  <c:v>-93</c:v>
                </c:pt>
                <c:pt idx="274">
                  <c:v>-94</c:v>
                </c:pt>
                <c:pt idx="275">
                  <c:v>-95</c:v>
                </c:pt>
                <c:pt idx="276">
                  <c:v>-96</c:v>
                </c:pt>
                <c:pt idx="277">
                  <c:v>-97</c:v>
                </c:pt>
                <c:pt idx="278">
                  <c:v>-98</c:v>
                </c:pt>
                <c:pt idx="279">
                  <c:v>-99</c:v>
                </c:pt>
                <c:pt idx="280">
                  <c:v>-100</c:v>
                </c:pt>
                <c:pt idx="281">
                  <c:v>-101</c:v>
                </c:pt>
                <c:pt idx="282">
                  <c:v>-102</c:v>
                </c:pt>
                <c:pt idx="283">
                  <c:v>-103</c:v>
                </c:pt>
                <c:pt idx="284">
                  <c:v>-104</c:v>
                </c:pt>
                <c:pt idx="285">
                  <c:v>-105</c:v>
                </c:pt>
                <c:pt idx="286">
                  <c:v>-106</c:v>
                </c:pt>
                <c:pt idx="287">
                  <c:v>-107</c:v>
                </c:pt>
                <c:pt idx="288">
                  <c:v>-108</c:v>
                </c:pt>
                <c:pt idx="289">
                  <c:v>-109</c:v>
                </c:pt>
                <c:pt idx="290">
                  <c:v>-110</c:v>
                </c:pt>
                <c:pt idx="291">
                  <c:v>-111</c:v>
                </c:pt>
                <c:pt idx="292">
                  <c:v>-112</c:v>
                </c:pt>
                <c:pt idx="293">
                  <c:v>-113</c:v>
                </c:pt>
                <c:pt idx="294">
                  <c:v>-114</c:v>
                </c:pt>
                <c:pt idx="295">
                  <c:v>-115</c:v>
                </c:pt>
                <c:pt idx="296">
                  <c:v>-116</c:v>
                </c:pt>
                <c:pt idx="297">
                  <c:v>-117</c:v>
                </c:pt>
                <c:pt idx="298">
                  <c:v>-118</c:v>
                </c:pt>
                <c:pt idx="299">
                  <c:v>-119</c:v>
                </c:pt>
                <c:pt idx="300">
                  <c:v>-120</c:v>
                </c:pt>
                <c:pt idx="301">
                  <c:v>-121</c:v>
                </c:pt>
                <c:pt idx="302">
                  <c:v>-122</c:v>
                </c:pt>
                <c:pt idx="303">
                  <c:v>-123</c:v>
                </c:pt>
                <c:pt idx="304">
                  <c:v>-124</c:v>
                </c:pt>
                <c:pt idx="305">
                  <c:v>-125</c:v>
                </c:pt>
                <c:pt idx="306">
                  <c:v>-126</c:v>
                </c:pt>
                <c:pt idx="307">
                  <c:v>-127</c:v>
                </c:pt>
                <c:pt idx="308">
                  <c:v>-128</c:v>
                </c:pt>
                <c:pt idx="309">
                  <c:v>-129</c:v>
                </c:pt>
                <c:pt idx="310">
                  <c:v>-130</c:v>
                </c:pt>
                <c:pt idx="311">
                  <c:v>-131</c:v>
                </c:pt>
                <c:pt idx="312">
                  <c:v>-132</c:v>
                </c:pt>
                <c:pt idx="313">
                  <c:v>-133</c:v>
                </c:pt>
                <c:pt idx="314">
                  <c:v>-134</c:v>
                </c:pt>
                <c:pt idx="315">
                  <c:v>-135</c:v>
                </c:pt>
                <c:pt idx="316">
                  <c:v>-136</c:v>
                </c:pt>
                <c:pt idx="317">
                  <c:v>-137</c:v>
                </c:pt>
                <c:pt idx="318">
                  <c:v>-138</c:v>
                </c:pt>
                <c:pt idx="319">
                  <c:v>-139</c:v>
                </c:pt>
                <c:pt idx="320">
                  <c:v>-140</c:v>
                </c:pt>
                <c:pt idx="321">
                  <c:v>-141</c:v>
                </c:pt>
                <c:pt idx="322">
                  <c:v>-142</c:v>
                </c:pt>
                <c:pt idx="323">
                  <c:v>-143</c:v>
                </c:pt>
                <c:pt idx="324">
                  <c:v>-144</c:v>
                </c:pt>
                <c:pt idx="325">
                  <c:v>-145</c:v>
                </c:pt>
                <c:pt idx="326">
                  <c:v>-146</c:v>
                </c:pt>
                <c:pt idx="327">
                  <c:v>-147</c:v>
                </c:pt>
                <c:pt idx="328">
                  <c:v>-148</c:v>
                </c:pt>
                <c:pt idx="329">
                  <c:v>-149</c:v>
                </c:pt>
                <c:pt idx="330">
                  <c:v>-150</c:v>
                </c:pt>
                <c:pt idx="331">
                  <c:v>-151</c:v>
                </c:pt>
                <c:pt idx="332">
                  <c:v>-152</c:v>
                </c:pt>
                <c:pt idx="333">
                  <c:v>-153</c:v>
                </c:pt>
                <c:pt idx="334">
                  <c:v>-154</c:v>
                </c:pt>
                <c:pt idx="335">
                  <c:v>-155</c:v>
                </c:pt>
                <c:pt idx="336">
                  <c:v>-156</c:v>
                </c:pt>
                <c:pt idx="337">
                  <c:v>-157</c:v>
                </c:pt>
                <c:pt idx="338">
                  <c:v>-158</c:v>
                </c:pt>
                <c:pt idx="339">
                  <c:v>-159</c:v>
                </c:pt>
                <c:pt idx="340">
                  <c:v>-160</c:v>
                </c:pt>
                <c:pt idx="341">
                  <c:v>-161</c:v>
                </c:pt>
                <c:pt idx="342">
                  <c:v>-162</c:v>
                </c:pt>
                <c:pt idx="343">
                  <c:v>-163</c:v>
                </c:pt>
                <c:pt idx="344">
                  <c:v>-164</c:v>
                </c:pt>
                <c:pt idx="345">
                  <c:v>-165</c:v>
                </c:pt>
                <c:pt idx="346">
                  <c:v>-166</c:v>
                </c:pt>
                <c:pt idx="347">
                  <c:v>-167</c:v>
                </c:pt>
                <c:pt idx="348">
                  <c:v>-168</c:v>
                </c:pt>
                <c:pt idx="349">
                  <c:v>-169</c:v>
                </c:pt>
                <c:pt idx="350">
                  <c:v>-170</c:v>
                </c:pt>
                <c:pt idx="351">
                  <c:v>-171</c:v>
                </c:pt>
                <c:pt idx="352">
                  <c:v>-172</c:v>
                </c:pt>
                <c:pt idx="353">
                  <c:v>-173</c:v>
                </c:pt>
                <c:pt idx="354">
                  <c:v>-174</c:v>
                </c:pt>
                <c:pt idx="355">
                  <c:v>-175</c:v>
                </c:pt>
                <c:pt idx="356">
                  <c:v>-176</c:v>
                </c:pt>
                <c:pt idx="357">
                  <c:v>-177</c:v>
                </c:pt>
                <c:pt idx="358">
                  <c:v>-178</c:v>
                </c:pt>
                <c:pt idx="359">
                  <c:v>-179</c:v>
                </c:pt>
                <c:pt idx="360">
                  <c:v>-180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B9-4B22-9DD6-26CAC26F9821}"/>
            </c:ext>
          </c:extLst>
        </c:ser>
        <c:ser>
          <c:idx val="1"/>
          <c:order val="1"/>
          <c:tx>
            <c:v>f_2=ax-by+c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'Rotation de la corde'!$C$4:$C$364</c:f>
              <c:numCache>
                <c:formatCode>General</c:formatCode>
                <c:ptCount val="361"/>
                <c:pt idx="0">
                  <c:v>180</c:v>
                </c:pt>
                <c:pt idx="1">
                  <c:v>179</c:v>
                </c:pt>
                <c:pt idx="2">
                  <c:v>178</c:v>
                </c:pt>
                <c:pt idx="3">
                  <c:v>177</c:v>
                </c:pt>
                <c:pt idx="4">
                  <c:v>176</c:v>
                </c:pt>
                <c:pt idx="5">
                  <c:v>175</c:v>
                </c:pt>
                <c:pt idx="6">
                  <c:v>174</c:v>
                </c:pt>
                <c:pt idx="7">
                  <c:v>173</c:v>
                </c:pt>
                <c:pt idx="8">
                  <c:v>172</c:v>
                </c:pt>
                <c:pt idx="9">
                  <c:v>171</c:v>
                </c:pt>
                <c:pt idx="10">
                  <c:v>170</c:v>
                </c:pt>
                <c:pt idx="11">
                  <c:v>169</c:v>
                </c:pt>
                <c:pt idx="12">
                  <c:v>168</c:v>
                </c:pt>
                <c:pt idx="13">
                  <c:v>167</c:v>
                </c:pt>
                <c:pt idx="14">
                  <c:v>166</c:v>
                </c:pt>
                <c:pt idx="15">
                  <c:v>165</c:v>
                </c:pt>
                <c:pt idx="16">
                  <c:v>164</c:v>
                </c:pt>
                <c:pt idx="17">
                  <c:v>163</c:v>
                </c:pt>
                <c:pt idx="18">
                  <c:v>162</c:v>
                </c:pt>
                <c:pt idx="19">
                  <c:v>161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157</c:v>
                </c:pt>
                <c:pt idx="24">
                  <c:v>156</c:v>
                </c:pt>
                <c:pt idx="25">
                  <c:v>155</c:v>
                </c:pt>
                <c:pt idx="26">
                  <c:v>154</c:v>
                </c:pt>
                <c:pt idx="27">
                  <c:v>153</c:v>
                </c:pt>
                <c:pt idx="28">
                  <c:v>152</c:v>
                </c:pt>
                <c:pt idx="29">
                  <c:v>151</c:v>
                </c:pt>
                <c:pt idx="30">
                  <c:v>150</c:v>
                </c:pt>
                <c:pt idx="31">
                  <c:v>149</c:v>
                </c:pt>
                <c:pt idx="32">
                  <c:v>148</c:v>
                </c:pt>
                <c:pt idx="33">
                  <c:v>147</c:v>
                </c:pt>
                <c:pt idx="34">
                  <c:v>146</c:v>
                </c:pt>
                <c:pt idx="35">
                  <c:v>145</c:v>
                </c:pt>
                <c:pt idx="36">
                  <c:v>144</c:v>
                </c:pt>
                <c:pt idx="37">
                  <c:v>143</c:v>
                </c:pt>
                <c:pt idx="38">
                  <c:v>142</c:v>
                </c:pt>
                <c:pt idx="39">
                  <c:v>141</c:v>
                </c:pt>
                <c:pt idx="40">
                  <c:v>140</c:v>
                </c:pt>
                <c:pt idx="41">
                  <c:v>139</c:v>
                </c:pt>
                <c:pt idx="42">
                  <c:v>138</c:v>
                </c:pt>
                <c:pt idx="43">
                  <c:v>137</c:v>
                </c:pt>
                <c:pt idx="44">
                  <c:v>136</c:v>
                </c:pt>
                <c:pt idx="45">
                  <c:v>135</c:v>
                </c:pt>
                <c:pt idx="46">
                  <c:v>134</c:v>
                </c:pt>
                <c:pt idx="47">
                  <c:v>133</c:v>
                </c:pt>
                <c:pt idx="48">
                  <c:v>132</c:v>
                </c:pt>
                <c:pt idx="49">
                  <c:v>131</c:v>
                </c:pt>
                <c:pt idx="50">
                  <c:v>130</c:v>
                </c:pt>
                <c:pt idx="51">
                  <c:v>129</c:v>
                </c:pt>
                <c:pt idx="52">
                  <c:v>128</c:v>
                </c:pt>
                <c:pt idx="53">
                  <c:v>127</c:v>
                </c:pt>
                <c:pt idx="54">
                  <c:v>126</c:v>
                </c:pt>
                <c:pt idx="55">
                  <c:v>125</c:v>
                </c:pt>
                <c:pt idx="56">
                  <c:v>124</c:v>
                </c:pt>
                <c:pt idx="57">
                  <c:v>123</c:v>
                </c:pt>
                <c:pt idx="58">
                  <c:v>122</c:v>
                </c:pt>
                <c:pt idx="59">
                  <c:v>121</c:v>
                </c:pt>
                <c:pt idx="60">
                  <c:v>120</c:v>
                </c:pt>
                <c:pt idx="61">
                  <c:v>119</c:v>
                </c:pt>
                <c:pt idx="62">
                  <c:v>118</c:v>
                </c:pt>
                <c:pt idx="63">
                  <c:v>117</c:v>
                </c:pt>
                <c:pt idx="64">
                  <c:v>116</c:v>
                </c:pt>
                <c:pt idx="65">
                  <c:v>115</c:v>
                </c:pt>
                <c:pt idx="66">
                  <c:v>114</c:v>
                </c:pt>
                <c:pt idx="67">
                  <c:v>113</c:v>
                </c:pt>
                <c:pt idx="68">
                  <c:v>112</c:v>
                </c:pt>
                <c:pt idx="69">
                  <c:v>111</c:v>
                </c:pt>
                <c:pt idx="70">
                  <c:v>110</c:v>
                </c:pt>
                <c:pt idx="71">
                  <c:v>109</c:v>
                </c:pt>
                <c:pt idx="72">
                  <c:v>108</c:v>
                </c:pt>
                <c:pt idx="73">
                  <c:v>107</c:v>
                </c:pt>
                <c:pt idx="74">
                  <c:v>106</c:v>
                </c:pt>
                <c:pt idx="75">
                  <c:v>105</c:v>
                </c:pt>
                <c:pt idx="76">
                  <c:v>104</c:v>
                </c:pt>
                <c:pt idx="77">
                  <c:v>103</c:v>
                </c:pt>
                <c:pt idx="78">
                  <c:v>102</c:v>
                </c:pt>
                <c:pt idx="79">
                  <c:v>101</c:v>
                </c:pt>
                <c:pt idx="80">
                  <c:v>100</c:v>
                </c:pt>
                <c:pt idx="81">
                  <c:v>99</c:v>
                </c:pt>
                <c:pt idx="82">
                  <c:v>98</c:v>
                </c:pt>
                <c:pt idx="83">
                  <c:v>97</c:v>
                </c:pt>
                <c:pt idx="84">
                  <c:v>96</c:v>
                </c:pt>
                <c:pt idx="85">
                  <c:v>95</c:v>
                </c:pt>
                <c:pt idx="86">
                  <c:v>94</c:v>
                </c:pt>
                <c:pt idx="87">
                  <c:v>93</c:v>
                </c:pt>
                <c:pt idx="88">
                  <c:v>92</c:v>
                </c:pt>
                <c:pt idx="89">
                  <c:v>91</c:v>
                </c:pt>
                <c:pt idx="90">
                  <c:v>90</c:v>
                </c:pt>
                <c:pt idx="91">
                  <c:v>89</c:v>
                </c:pt>
                <c:pt idx="92">
                  <c:v>88</c:v>
                </c:pt>
                <c:pt idx="93">
                  <c:v>87</c:v>
                </c:pt>
                <c:pt idx="94">
                  <c:v>86</c:v>
                </c:pt>
                <c:pt idx="95">
                  <c:v>85</c:v>
                </c:pt>
                <c:pt idx="96">
                  <c:v>84</c:v>
                </c:pt>
                <c:pt idx="97">
                  <c:v>83</c:v>
                </c:pt>
                <c:pt idx="98">
                  <c:v>82</c:v>
                </c:pt>
                <c:pt idx="99">
                  <c:v>81</c:v>
                </c:pt>
                <c:pt idx="100">
                  <c:v>80</c:v>
                </c:pt>
                <c:pt idx="101">
                  <c:v>79</c:v>
                </c:pt>
                <c:pt idx="102">
                  <c:v>78</c:v>
                </c:pt>
                <c:pt idx="103">
                  <c:v>77</c:v>
                </c:pt>
                <c:pt idx="104">
                  <c:v>76</c:v>
                </c:pt>
                <c:pt idx="105">
                  <c:v>75</c:v>
                </c:pt>
                <c:pt idx="106">
                  <c:v>74</c:v>
                </c:pt>
                <c:pt idx="107">
                  <c:v>73</c:v>
                </c:pt>
                <c:pt idx="108">
                  <c:v>72</c:v>
                </c:pt>
                <c:pt idx="109">
                  <c:v>71</c:v>
                </c:pt>
                <c:pt idx="110">
                  <c:v>70</c:v>
                </c:pt>
                <c:pt idx="111">
                  <c:v>69</c:v>
                </c:pt>
                <c:pt idx="112">
                  <c:v>68</c:v>
                </c:pt>
                <c:pt idx="113">
                  <c:v>67</c:v>
                </c:pt>
                <c:pt idx="114">
                  <c:v>66</c:v>
                </c:pt>
                <c:pt idx="115">
                  <c:v>65</c:v>
                </c:pt>
                <c:pt idx="116">
                  <c:v>64</c:v>
                </c:pt>
                <c:pt idx="117">
                  <c:v>63</c:v>
                </c:pt>
                <c:pt idx="118">
                  <c:v>62</c:v>
                </c:pt>
                <c:pt idx="119">
                  <c:v>61</c:v>
                </c:pt>
                <c:pt idx="120">
                  <c:v>60</c:v>
                </c:pt>
                <c:pt idx="121">
                  <c:v>59</c:v>
                </c:pt>
                <c:pt idx="122">
                  <c:v>58</c:v>
                </c:pt>
                <c:pt idx="123">
                  <c:v>57</c:v>
                </c:pt>
                <c:pt idx="124">
                  <c:v>56</c:v>
                </c:pt>
                <c:pt idx="125">
                  <c:v>55</c:v>
                </c:pt>
                <c:pt idx="126">
                  <c:v>54</c:v>
                </c:pt>
                <c:pt idx="127">
                  <c:v>53</c:v>
                </c:pt>
                <c:pt idx="128">
                  <c:v>52</c:v>
                </c:pt>
                <c:pt idx="129">
                  <c:v>51</c:v>
                </c:pt>
                <c:pt idx="130">
                  <c:v>50</c:v>
                </c:pt>
                <c:pt idx="131">
                  <c:v>49</c:v>
                </c:pt>
                <c:pt idx="132">
                  <c:v>48</c:v>
                </c:pt>
                <c:pt idx="133">
                  <c:v>47</c:v>
                </c:pt>
                <c:pt idx="134">
                  <c:v>46</c:v>
                </c:pt>
                <c:pt idx="135">
                  <c:v>45</c:v>
                </c:pt>
                <c:pt idx="136">
                  <c:v>44</c:v>
                </c:pt>
                <c:pt idx="137">
                  <c:v>43</c:v>
                </c:pt>
                <c:pt idx="138">
                  <c:v>42</c:v>
                </c:pt>
                <c:pt idx="139">
                  <c:v>41</c:v>
                </c:pt>
                <c:pt idx="140">
                  <c:v>40</c:v>
                </c:pt>
                <c:pt idx="141">
                  <c:v>39</c:v>
                </c:pt>
                <c:pt idx="142">
                  <c:v>38</c:v>
                </c:pt>
                <c:pt idx="143">
                  <c:v>37</c:v>
                </c:pt>
                <c:pt idx="144">
                  <c:v>36</c:v>
                </c:pt>
                <c:pt idx="145">
                  <c:v>35</c:v>
                </c:pt>
                <c:pt idx="146">
                  <c:v>34</c:v>
                </c:pt>
                <c:pt idx="147">
                  <c:v>33</c:v>
                </c:pt>
                <c:pt idx="148">
                  <c:v>32</c:v>
                </c:pt>
                <c:pt idx="149">
                  <c:v>31</c:v>
                </c:pt>
                <c:pt idx="150">
                  <c:v>30</c:v>
                </c:pt>
                <c:pt idx="151">
                  <c:v>29</c:v>
                </c:pt>
                <c:pt idx="152">
                  <c:v>28</c:v>
                </c:pt>
                <c:pt idx="153">
                  <c:v>27</c:v>
                </c:pt>
                <c:pt idx="154">
                  <c:v>26</c:v>
                </c:pt>
                <c:pt idx="155">
                  <c:v>25</c:v>
                </c:pt>
                <c:pt idx="156">
                  <c:v>24</c:v>
                </c:pt>
                <c:pt idx="157">
                  <c:v>23</c:v>
                </c:pt>
                <c:pt idx="158">
                  <c:v>22</c:v>
                </c:pt>
                <c:pt idx="159">
                  <c:v>21</c:v>
                </c:pt>
                <c:pt idx="160">
                  <c:v>20</c:v>
                </c:pt>
                <c:pt idx="161">
                  <c:v>19</c:v>
                </c:pt>
                <c:pt idx="162">
                  <c:v>18</c:v>
                </c:pt>
                <c:pt idx="163">
                  <c:v>17</c:v>
                </c:pt>
                <c:pt idx="164">
                  <c:v>16</c:v>
                </c:pt>
                <c:pt idx="165">
                  <c:v>15</c:v>
                </c:pt>
                <c:pt idx="166">
                  <c:v>14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8</c:v>
                </c:pt>
                <c:pt idx="173">
                  <c:v>7</c:v>
                </c:pt>
                <c:pt idx="174">
                  <c:v>6</c:v>
                </c:pt>
                <c:pt idx="175">
                  <c:v>5</c:v>
                </c:pt>
                <c:pt idx="176">
                  <c:v>4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-1</c:v>
                </c:pt>
                <c:pt idx="182">
                  <c:v>-2</c:v>
                </c:pt>
                <c:pt idx="183">
                  <c:v>-3</c:v>
                </c:pt>
                <c:pt idx="184">
                  <c:v>-4</c:v>
                </c:pt>
                <c:pt idx="185">
                  <c:v>-5</c:v>
                </c:pt>
                <c:pt idx="186">
                  <c:v>-6</c:v>
                </c:pt>
                <c:pt idx="187">
                  <c:v>-7</c:v>
                </c:pt>
                <c:pt idx="188">
                  <c:v>-8</c:v>
                </c:pt>
                <c:pt idx="189">
                  <c:v>-9</c:v>
                </c:pt>
                <c:pt idx="190">
                  <c:v>-10</c:v>
                </c:pt>
                <c:pt idx="191">
                  <c:v>-11</c:v>
                </c:pt>
                <c:pt idx="192">
                  <c:v>-12</c:v>
                </c:pt>
                <c:pt idx="193">
                  <c:v>-13</c:v>
                </c:pt>
                <c:pt idx="194">
                  <c:v>-14</c:v>
                </c:pt>
                <c:pt idx="195">
                  <c:v>-15</c:v>
                </c:pt>
                <c:pt idx="196">
                  <c:v>-16</c:v>
                </c:pt>
                <c:pt idx="197">
                  <c:v>-17</c:v>
                </c:pt>
                <c:pt idx="198">
                  <c:v>-18</c:v>
                </c:pt>
                <c:pt idx="199">
                  <c:v>-19</c:v>
                </c:pt>
                <c:pt idx="200">
                  <c:v>-20</c:v>
                </c:pt>
                <c:pt idx="201">
                  <c:v>-21</c:v>
                </c:pt>
                <c:pt idx="202">
                  <c:v>-22</c:v>
                </c:pt>
                <c:pt idx="203">
                  <c:v>-23</c:v>
                </c:pt>
                <c:pt idx="204">
                  <c:v>-24</c:v>
                </c:pt>
                <c:pt idx="205">
                  <c:v>-25</c:v>
                </c:pt>
                <c:pt idx="206">
                  <c:v>-26</c:v>
                </c:pt>
                <c:pt idx="207">
                  <c:v>-27</c:v>
                </c:pt>
                <c:pt idx="208">
                  <c:v>-28</c:v>
                </c:pt>
                <c:pt idx="209">
                  <c:v>-29</c:v>
                </c:pt>
                <c:pt idx="210">
                  <c:v>-30</c:v>
                </c:pt>
                <c:pt idx="211">
                  <c:v>-31</c:v>
                </c:pt>
                <c:pt idx="212">
                  <c:v>-32</c:v>
                </c:pt>
                <c:pt idx="213">
                  <c:v>-33</c:v>
                </c:pt>
                <c:pt idx="214">
                  <c:v>-34</c:v>
                </c:pt>
                <c:pt idx="215">
                  <c:v>-35</c:v>
                </c:pt>
                <c:pt idx="216">
                  <c:v>-36</c:v>
                </c:pt>
                <c:pt idx="217">
                  <c:v>-37</c:v>
                </c:pt>
                <c:pt idx="218">
                  <c:v>-38</c:v>
                </c:pt>
                <c:pt idx="219">
                  <c:v>-39</c:v>
                </c:pt>
                <c:pt idx="220">
                  <c:v>-40</c:v>
                </c:pt>
                <c:pt idx="221">
                  <c:v>-41</c:v>
                </c:pt>
                <c:pt idx="222">
                  <c:v>-42</c:v>
                </c:pt>
                <c:pt idx="223">
                  <c:v>-43</c:v>
                </c:pt>
                <c:pt idx="224">
                  <c:v>-44</c:v>
                </c:pt>
                <c:pt idx="225">
                  <c:v>-45</c:v>
                </c:pt>
                <c:pt idx="226">
                  <c:v>-46</c:v>
                </c:pt>
                <c:pt idx="227">
                  <c:v>-47</c:v>
                </c:pt>
                <c:pt idx="228">
                  <c:v>-48</c:v>
                </c:pt>
                <c:pt idx="229">
                  <c:v>-49</c:v>
                </c:pt>
                <c:pt idx="230">
                  <c:v>-50</c:v>
                </c:pt>
                <c:pt idx="231">
                  <c:v>-51</c:v>
                </c:pt>
                <c:pt idx="232">
                  <c:v>-52</c:v>
                </c:pt>
                <c:pt idx="233">
                  <c:v>-53</c:v>
                </c:pt>
                <c:pt idx="234">
                  <c:v>-54</c:v>
                </c:pt>
                <c:pt idx="235">
                  <c:v>-55</c:v>
                </c:pt>
                <c:pt idx="236">
                  <c:v>-56</c:v>
                </c:pt>
                <c:pt idx="237">
                  <c:v>-57</c:v>
                </c:pt>
                <c:pt idx="238">
                  <c:v>-58</c:v>
                </c:pt>
                <c:pt idx="239">
                  <c:v>-59</c:v>
                </c:pt>
                <c:pt idx="240">
                  <c:v>-60</c:v>
                </c:pt>
                <c:pt idx="241">
                  <c:v>-61</c:v>
                </c:pt>
                <c:pt idx="242">
                  <c:v>-62</c:v>
                </c:pt>
                <c:pt idx="243">
                  <c:v>-63</c:v>
                </c:pt>
                <c:pt idx="244">
                  <c:v>-64</c:v>
                </c:pt>
                <c:pt idx="245">
                  <c:v>-65</c:v>
                </c:pt>
                <c:pt idx="246">
                  <c:v>-66</c:v>
                </c:pt>
                <c:pt idx="247">
                  <c:v>-67</c:v>
                </c:pt>
                <c:pt idx="248">
                  <c:v>-68</c:v>
                </c:pt>
                <c:pt idx="249">
                  <c:v>-69</c:v>
                </c:pt>
                <c:pt idx="250">
                  <c:v>-70</c:v>
                </c:pt>
                <c:pt idx="251">
                  <c:v>-71</c:v>
                </c:pt>
                <c:pt idx="252">
                  <c:v>-72</c:v>
                </c:pt>
                <c:pt idx="253">
                  <c:v>-73</c:v>
                </c:pt>
                <c:pt idx="254">
                  <c:v>-74</c:v>
                </c:pt>
                <c:pt idx="255">
                  <c:v>-75</c:v>
                </c:pt>
                <c:pt idx="256">
                  <c:v>-76</c:v>
                </c:pt>
                <c:pt idx="257">
                  <c:v>-77</c:v>
                </c:pt>
                <c:pt idx="258">
                  <c:v>-78</c:v>
                </c:pt>
                <c:pt idx="259">
                  <c:v>-79</c:v>
                </c:pt>
                <c:pt idx="260">
                  <c:v>-80</c:v>
                </c:pt>
                <c:pt idx="261">
                  <c:v>-81</c:v>
                </c:pt>
                <c:pt idx="262">
                  <c:v>-82</c:v>
                </c:pt>
                <c:pt idx="263">
                  <c:v>-83</c:v>
                </c:pt>
                <c:pt idx="264">
                  <c:v>-84</c:v>
                </c:pt>
                <c:pt idx="265">
                  <c:v>-85</c:v>
                </c:pt>
                <c:pt idx="266">
                  <c:v>-86</c:v>
                </c:pt>
                <c:pt idx="267">
                  <c:v>-87</c:v>
                </c:pt>
                <c:pt idx="268">
                  <c:v>-88</c:v>
                </c:pt>
                <c:pt idx="269">
                  <c:v>-89</c:v>
                </c:pt>
                <c:pt idx="270">
                  <c:v>-90</c:v>
                </c:pt>
                <c:pt idx="271">
                  <c:v>-91</c:v>
                </c:pt>
                <c:pt idx="272">
                  <c:v>-92</c:v>
                </c:pt>
                <c:pt idx="273">
                  <c:v>-93</c:v>
                </c:pt>
                <c:pt idx="274">
                  <c:v>-94</c:v>
                </c:pt>
                <c:pt idx="275">
                  <c:v>-95</c:v>
                </c:pt>
                <c:pt idx="276">
                  <c:v>-96</c:v>
                </c:pt>
                <c:pt idx="277">
                  <c:v>-97</c:v>
                </c:pt>
                <c:pt idx="278">
                  <c:v>-98</c:v>
                </c:pt>
                <c:pt idx="279">
                  <c:v>-99</c:v>
                </c:pt>
                <c:pt idx="280">
                  <c:v>-100</c:v>
                </c:pt>
                <c:pt idx="281">
                  <c:v>-101</c:v>
                </c:pt>
                <c:pt idx="282">
                  <c:v>-102</c:v>
                </c:pt>
                <c:pt idx="283">
                  <c:v>-103</c:v>
                </c:pt>
                <c:pt idx="284">
                  <c:v>-104</c:v>
                </c:pt>
                <c:pt idx="285">
                  <c:v>-105</c:v>
                </c:pt>
                <c:pt idx="286">
                  <c:v>-106</c:v>
                </c:pt>
                <c:pt idx="287">
                  <c:v>-107</c:v>
                </c:pt>
                <c:pt idx="288">
                  <c:v>-108</c:v>
                </c:pt>
                <c:pt idx="289">
                  <c:v>-109</c:v>
                </c:pt>
                <c:pt idx="290">
                  <c:v>-110</c:v>
                </c:pt>
                <c:pt idx="291">
                  <c:v>-111</c:v>
                </c:pt>
                <c:pt idx="292">
                  <c:v>-112</c:v>
                </c:pt>
                <c:pt idx="293">
                  <c:v>-113</c:v>
                </c:pt>
                <c:pt idx="294">
                  <c:v>-114</c:v>
                </c:pt>
                <c:pt idx="295">
                  <c:v>-115</c:v>
                </c:pt>
                <c:pt idx="296">
                  <c:v>-116</c:v>
                </c:pt>
                <c:pt idx="297">
                  <c:v>-117</c:v>
                </c:pt>
                <c:pt idx="298">
                  <c:v>-118</c:v>
                </c:pt>
                <c:pt idx="299">
                  <c:v>-119</c:v>
                </c:pt>
                <c:pt idx="300">
                  <c:v>-120</c:v>
                </c:pt>
                <c:pt idx="301">
                  <c:v>-121</c:v>
                </c:pt>
                <c:pt idx="302">
                  <c:v>-122</c:v>
                </c:pt>
                <c:pt idx="303">
                  <c:v>-123</c:v>
                </c:pt>
                <c:pt idx="304">
                  <c:v>-124</c:v>
                </c:pt>
                <c:pt idx="305">
                  <c:v>-125</c:v>
                </c:pt>
                <c:pt idx="306">
                  <c:v>-126</c:v>
                </c:pt>
                <c:pt idx="307">
                  <c:v>-127</c:v>
                </c:pt>
                <c:pt idx="308">
                  <c:v>-128</c:v>
                </c:pt>
                <c:pt idx="309">
                  <c:v>-129</c:v>
                </c:pt>
                <c:pt idx="310">
                  <c:v>-130</c:v>
                </c:pt>
                <c:pt idx="311">
                  <c:v>-131</c:v>
                </c:pt>
                <c:pt idx="312">
                  <c:v>-132</c:v>
                </c:pt>
                <c:pt idx="313">
                  <c:v>-133</c:v>
                </c:pt>
                <c:pt idx="314">
                  <c:v>-134</c:v>
                </c:pt>
                <c:pt idx="315">
                  <c:v>-135</c:v>
                </c:pt>
                <c:pt idx="316">
                  <c:v>-136</c:v>
                </c:pt>
                <c:pt idx="317">
                  <c:v>-137</c:v>
                </c:pt>
                <c:pt idx="318">
                  <c:v>-138</c:v>
                </c:pt>
                <c:pt idx="319">
                  <c:v>-139</c:v>
                </c:pt>
                <c:pt idx="320">
                  <c:v>-140</c:v>
                </c:pt>
                <c:pt idx="321">
                  <c:v>-141</c:v>
                </c:pt>
                <c:pt idx="322">
                  <c:v>-142</c:v>
                </c:pt>
                <c:pt idx="323">
                  <c:v>-143</c:v>
                </c:pt>
                <c:pt idx="324">
                  <c:v>-144</c:v>
                </c:pt>
                <c:pt idx="325">
                  <c:v>-145</c:v>
                </c:pt>
                <c:pt idx="326">
                  <c:v>-146</c:v>
                </c:pt>
                <c:pt idx="327">
                  <c:v>-147</c:v>
                </c:pt>
                <c:pt idx="328">
                  <c:v>-148</c:v>
                </c:pt>
                <c:pt idx="329">
                  <c:v>-149</c:v>
                </c:pt>
                <c:pt idx="330">
                  <c:v>-150</c:v>
                </c:pt>
                <c:pt idx="331">
                  <c:v>-151</c:v>
                </c:pt>
                <c:pt idx="332">
                  <c:v>-152</c:v>
                </c:pt>
                <c:pt idx="333">
                  <c:v>-153</c:v>
                </c:pt>
                <c:pt idx="334">
                  <c:v>-154</c:v>
                </c:pt>
                <c:pt idx="335">
                  <c:v>-155</c:v>
                </c:pt>
                <c:pt idx="336">
                  <c:v>-156</c:v>
                </c:pt>
                <c:pt idx="337">
                  <c:v>-157</c:v>
                </c:pt>
                <c:pt idx="338">
                  <c:v>-158</c:v>
                </c:pt>
                <c:pt idx="339">
                  <c:v>-159</c:v>
                </c:pt>
                <c:pt idx="340">
                  <c:v>-160</c:v>
                </c:pt>
                <c:pt idx="341">
                  <c:v>-161</c:v>
                </c:pt>
                <c:pt idx="342">
                  <c:v>-162</c:v>
                </c:pt>
                <c:pt idx="343">
                  <c:v>-163</c:v>
                </c:pt>
                <c:pt idx="344">
                  <c:v>-164</c:v>
                </c:pt>
                <c:pt idx="345">
                  <c:v>-165</c:v>
                </c:pt>
                <c:pt idx="346">
                  <c:v>-166</c:v>
                </c:pt>
                <c:pt idx="347">
                  <c:v>-167</c:v>
                </c:pt>
                <c:pt idx="348">
                  <c:v>-168</c:v>
                </c:pt>
                <c:pt idx="349">
                  <c:v>-169</c:v>
                </c:pt>
                <c:pt idx="350">
                  <c:v>-170</c:v>
                </c:pt>
                <c:pt idx="351">
                  <c:v>-171</c:v>
                </c:pt>
                <c:pt idx="352">
                  <c:v>-172</c:v>
                </c:pt>
                <c:pt idx="353">
                  <c:v>-173</c:v>
                </c:pt>
                <c:pt idx="354">
                  <c:v>-174</c:v>
                </c:pt>
                <c:pt idx="355">
                  <c:v>-175</c:v>
                </c:pt>
                <c:pt idx="356">
                  <c:v>-176</c:v>
                </c:pt>
                <c:pt idx="357">
                  <c:v>-177</c:v>
                </c:pt>
                <c:pt idx="358">
                  <c:v>-178</c:v>
                </c:pt>
                <c:pt idx="359">
                  <c:v>-179</c:v>
                </c:pt>
                <c:pt idx="360">
                  <c:v>-180</c:v>
                </c:pt>
              </c:numCache>
            </c:numRef>
          </c:xVal>
          <c:yVal>
            <c:numRef>
              <c:f>'Rotation de la corde'!$L$4:$L$364</c:f>
              <c:numCache>
                <c:formatCode>General</c:formatCode>
                <c:ptCount val="361"/>
                <c:pt idx="0">
                  <c:v>-180.47669014603119</c:v>
                </c:pt>
                <c:pt idx="1">
                  <c:v>-179.4110494265843</c:v>
                </c:pt>
                <c:pt idx="2">
                  <c:v>-178.34830518996532</c:v>
                </c:pt>
                <c:pt idx="3">
                  <c:v>-177.28791493163945</c:v>
                </c:pt>
                <c:pt idx="4">
                  <c:v>-176.22940362040299</c:v>
                </c:pt>
                <c:pt idx="5">
                  <c:v>-175.17234742903429</c:v>
                </c:pt>
                <c:pt idx="6">
                  <c:v>-174.11636056695801</c:v>
                </c:pt>
                <c:pt idx="7">
                  <c:v>-173.06108429618419</c:v>
                </c:pt>
                <c:pt idx="8">
                  <c:v>-172.00617743440372</c:v>
                </c:pt>
                <c:pt idx="9">
                  <c:v>-170.95130779296102</c:v>
                </c:pt>
                <c:pt idx="10">
                  <c:v>-169.89614408432922</c:v>
                </c:pt>
                <c:pt idx="11">
                  <c:v>-168.84034787627149</c:v>
                </c:pt>
                <c:pt idx="12">
                  <c:v>-167.78356517406175</c:v>
                </c:pt>
                <c:pt idx="13">
                  <c:v>-166.72541717854565</c:v>
                </c:pt>
                <c:pt idx="14">
                  <c:v>-165.66548969174164</c:v>
                </c:pt>
                <c:pt idx="15">
                  <c:v>-164.6033205121914</c:v>
                </c:pt>
                <c:pt idx="16">
                  <c:v>-163.53838395993182</c:v>
                </c:pt>
                <c:pt idx="17">
                  <c:v>-162.47007136359215</c:v>
                </c:pt>
                <c:pt idx="18">
                  <c:v>-161.39766587725657</c:v>
                </c:pt>
                <c:pt idx="19">
                  <c:v>-160.32030928637633</c:v>
                </c:pt>
                <c:pt idx="20">
                  <c:v>-159.236957366968</c:v>
                </c:pt>
                <c:pt idx="21">
                  <c:v>-158.14631863685497</c:v>
                </c:pt>
                <c:pt idx="22">
                  <c:v>-157.04676855598206</c:v>
                </c:pt>
                <c:pt idx="23">
                  <c:v>-155.93622662828793</c:v>
                </c:pt>
                <c:pt idx="24">
                  <c:v>-154.81197600262081</c:v>
                </c:pt>
                <c:pt idx="25">
                  <c:v>-153.6703913015495</c:v>
                </c:pt>
                <c:pt idx="26">
                  <c:v>-152.50651493663895</c:v>
                </c:pt>
                <c:pt idx="27">
                  <c:v>-151.31337321104942</c:v>
                </c:pt>
                <c:pt idx="28">
                  <c:v>-150.08082425515582</c:v>
                </c:pt>
                <c:pt idx="29">
                  <c:v>-148.79351547693963</c:v>
                </c:pt>
                <c:pt idx="30">
                  <c:v>-147.42702847113324</c:v>
                </c:pt>
                <c:pt idx="31">
                  <c:v>-145.94000882653759</c:v>
                </c:pt>
                <c:pt idx="32">
                  <c:v>-144.2563769234583</c:v>
                </c:pt>
                <c:pt idx="33">
                  <c:v>-142.21915615482735</c:v>
                </c:pt>
                <c:pt idx="34">
                  <c:v>-139.44394811497597</c:v>
                </c:pt>
                <c:pt idx="35">
                  <c:v>-134.67304829944842</c:v>
                </c:pt>
                <c:pt idx="36">
                  <c:v>-120.03417195979657</c:v>
                </c:pt>
                <c:pt idx="37">
                  <c:v>-219.16144425527219</c:v>
                </c:pt>
                <c:pt idx="38">
                  <c:v>-156.69179433257941</c:v>
                </c:pt>
                <c:pt idx="39">
                  <c:v>-149.10291316021363</c:v>
                </c:pt>
                <c:pt idx="40">
                  <c:v>-145.57057999740223</c:v>
                </c:pt>
                <c:pt idx="41">
                  <c:v>-143.22416510683993</c:v>
                </c:pt>
                <c:pt idx="42">
                  <c:v>-141.38457212581062</c:v>
                </c:pt>
                <c:pt idx="43">
                  <c:v>-139.80804610081375</c:v>
                </c:pt>
                <c:pt idx="44">
                  <c:v>-138.38549992286363</c:v>
                </c:pt>
                <c:pt idx="45">
                  <c:v>-137.06079235654468</c:v>
                </c:pt>
                <c:pt idx="46">
                  <c:v>-135.80207533826609</c:v>
                </c:pt>
                <c:pt idx="47">
                  <c:v>-134.58993075968158</c:v>
                </c:pt>
                <c:pt idx="48">
                  <c:v>-133.41184012684914</c:v>
                </c:pt>
                <c:pt idx="49">
                  <c:v>-132.25936517646531</c:v>
                </c:pt>
                <c:pt idx="50">
                  <c:v>-131.12660608962807</c:v>
                </c:pt>
                <c:pt idx="51">
                  <c:v>-130.00930923016824</c:v>
                </c:pt>
                <c:pt idx="52">
                  <c:v>-128.90432604051043</c:v>
                </c:pt>
                <c:pt idx="53">
                  <c:v>-127.80927170833566</c:v>
                </c:pt>
                <c:pt idx="54">
                  <c:v>-126.72230246459458</c:v>
                </c:pt>
                <c:pt idx="55">
                  <c:v>-125.64196595730442</c:v>
                </c:pt>
                <c:pt idx="56">
                  <c:v>-124.56709808267317</c:v>
                </c:pt>
                <c:pt idx="57">
                  <c:v>-123.49675017007748</c:v>
                </c:pt>
                <c:pt idx="58">
                  <c:v>-122.43013647526958</c:v>
                </c:pt>
                <c:pt idx="59">
                  <c:v>-121.36659554064457</c:v>
                </c:pt>
                <c:pt idx="60">
                  <c:v>-120.30556118764042</c:v>
                </c:pt>
                <c:pt idx="61">
                  <c:v>-119.24654029053131</c:v>
                </c:pt>
                <c:pt idx="62">
                  <c:v>-118.18909536784915</c:v>
                </c:pt>
                <c:pt idx="63">
                  <c:v>-117.13283060579106</c:v>
                </c:pt>
                <c:pt idx="64">
                  <c:v>-116.07738030914524</c:v>
                </c:pt>
                <c:pt idx="65">
                  <c:v>-115.02239902726464</c:v>
                </c:pt>
                <c:pt idx="66">
                  <c:v>-113.96755276696774</c:v>
                </c:pt>
                <c:pt idx="67">
                  <c:v>-112.91251080632878</c:v>
                </c:pt>
                <c:pt idx="68">
                  <c:v>-111.85693767810834</c:v>
                </c:pt>
                <c:pt idx="69">
                  <c:v>-110.80048490682182</c:v>
                </c:pt>
                <c:pt idx="70">
                  <c:v>-109.74278206126895</c:v>
                </c:pt>
                <c:pt idx="71">
                  <c:v>-108.68342662166219</c:v>
                </c:pt>
                <c:pt idx="72">
                  <c:v>-107.62197204837894</c:v>
                </c:pt>
                <c:pt idx="73">
                  <c:v>-106.55791326124215</c:v>
                </c:pt>
                <c:pt idx="74">
                  <c:v>-105.49066846629303</c:v>
                </c:pt>
                <c:pt idx="75">
                  <c:v>-104.41955585585069</c:v>
                </c:pt>
                <c:pt idx="76">
                  <c:v>-103.34376308305143</c:v>
                </c:pt>
                <c:pt idx="77">
                  <c:v>-102.26230645112628</c:v>
                </c:pt>
                <c:pt idx="78">
                  <c:v>-101.17397525267741</c:v>
                </c:pt>
                <c:pt idx="79">
                  <c:v>-100.07725428517651</c:v>
                </c:pt>
                <c:pt idx="80">
                  <c:v>-98.970213613767868</c:v>
                </c:pt>
                <c:pt idx="81">
                  <c:v>-97.850347967930048</c:v>
                </c:pt>
                <c:pt idx="82">
                  <c:v>-96.714336481491401</c:v>
                </c:pt>
                <c:pt idx="83">
                  <c:v>-95.557672300976463</c:v>
                </c:pt>
                <c:pt idx="84">
                  <c:v>-94.374071441586281</c:v>
                </c:pt>
                <c:pt idx="85">
                  <c:v>-93.154490226819263</c:v>
                </c:pt>
                <c:pt idx="86">
                  <c:v>-91.885411183885168</c:v>
                </c:pt>
                <c:pt idx="87">
                  <c:v>-90.545671659120828</c:v>
                </c:pt>
                <c:pt idx="88">
                  <c:v>-89.100150776390009</c:v>
                </c:pt>
                <c:pt idx="89">
                  <c:v>-87.485965388583182</c:v>
                </c:pt>
                <c:pt idx="90">
                  <c:v>-85.578247779083867</c:v>
                </c:pt>
                <c:pt idx="91">
                  <c:v>-83.088740589036149</c:v>
                </c:pt>
                <c:pt idx="92">
                  <c:v>-79.168510593073975</c:v>
                </c:pt>
                <c:pt idx="93">
                  <c:v>-69.754061952780958</c:v>
                </c:pt>
                <c:pt idx="94">
                  <c:v>237.76209109763352</c:v>
                </c:pt>
                <c:pt idx="95">
                  <c:v>-104.30923768952317</c:v>
                </c:pt>
                <c:pt idx="96">
                  <c:v>-93.347635969149238</c:v>
                </c:pt>
                <c:pt idx="97">
                  <c:v>-89.141710093809849</c:v>
                </c:pt>
                <c:pt idx="98">
                  <c:v>-86.552275442769513</c:v>
                </c:pt>
                <c:pt idx="99">
                  <c:v>-84.598323437367085</c:v>
                </c:pt>
                <c:pt idx="100">
                  <c:v>-82.959033687800272</c:v>
                </c:pt>
                <c:pt idx="101">
                  <c:v>-81.498384919138815</c:v>
                </c:pt>
                <c:pt idx="102">
                  <c:v>-80.148835921936922</c:v>
                </c:pt>
                <c:pt idx="103">
                  <c:v>-78.87304083882178</c:v>
                </c:pt>
                <c:pt idx="104">
                  <c:v>-77.648665297550906</c:v>
                </c:pt>
                <c:pt idx="105">
                  <c:v>-76.461527172088651</c:v>
                </c:pt>
                <c:pt idx="106">
                  <c:v>-75.302183023372805</c:v>
                </c:pt>
                <c:pt idx="107">
                  <c:v>-74.164096765308926</c:v>
                </c:pt>
                <c:pt idx="108">
                  <c:v>-73.042596231767718</c:v>
                </c:pt>
                <c:pt idx="109">
                  <c:v>-71.934248553884757</c:v>
                </c:pt>
                <c:pt idx="110">
                  <c:v>-70.836470450949676</c:v>
                </c:pt>
                <c:pt idx="111">
                  <c:v>-69.747276361642861</c:v>
                </c:pt>
                <c:pt idx="112">
                  <c:v>-68.665110617015884</c:v>
                </c:pt>
                <c:pt idx="113">
                  <c:v>-67.588732570807466</c:v>
                </c:pt>
                <c:pt idx="114">
                  <c:v>-66.517136065447843</c:v>
                </c:pt>
                <c:pt idx="115">
                  <c:v>-65.449491717885763</c:v>
                </c:pt>
                <c:pt idx="116">
                  <c:v>-64.385104699028901</c:v>
                </c:pt>
                <c:pt idx="117">
                  <c:v>-63.323383224622923</c:v>
                </c:pt>
                <c:pt idx="118">
                  <c:v>-62.263814560474401</c:v>
                </c:pt>
                <c:pt idx="119">
                  <c:v>-61.205946354693062</c:v>
                </c:pt>
                <c:pt idx="120">
                  <c:v>-60.149371764803796</c:v>
                </c:pt>
                <c:pt idx="121">
                  <c:v>-59.093717278398529</c:v>
                </c:pt>
                <c:pt idx="122">
                  <c:v>-58.03863241094168</c:v>
                </c:pt>
                <c:pt idx="123">
                  <c:v>-56.983780651386368</c:v>
                </c:pt>
                <c:pt idx="124">
                  <c:v>-55.928831144809905</c:v>
                </c:pt>
                <c:pt idx="125">
                  <c:v>-54.873450668964146</c:v>
                </c:pt>
                <c:pt idx="126">
                  <c:v>-53.817295488121992</c:v>
                </c:pt>
                <c:pt idx="127">
                  <c:v>-52.760002656579893</c:v>
                </c:pt>
                <c:pt idx="128">
                  <c:v>-51.701180294116661</c:v>
                </c:pt>
                <c:pt idx="129">
                  <c:v>-50.640396259547693</c:v>
                </c:pt>
                <c:pt idx="130">
                  <c:v>-49.577164492216362</c:v>
                </c:pt>
                <c:pt idx="131">
                  <c:v>-48.510928050850232</c:v>
                </c:pt>
                <c:pt idx="132">
                  <c:v>-47.441037515370546</c:v>
                </c:pt>
                <c:pt idx="133">
                  <c:v>-46.366722865870727</c:v>
                </c:pt>
                <c:pt idx="134">
                  <c:v>-45.287056108410255</c:v>
                </c:pt>
                <c:pt idx="135">
                  <c:v>-44.200900602071982</c:v>
                </c:pt>
                <c:pt idx="136">
                  <c:v>-43.106840950819759</c:v>
                </c:pt>
                <c:pt idx="137">
                  <c:v>-42.003083917750935</c:v>
                </c:pt>
                <c:pt idx="138">
                  <c:v>-40.887315114422812</c:v>
                </c:pt>
                <c:pt idx="139">
                  <c:v>-39.756486353614889</c:v>
                </c:pt>
                <c:pt idx="140">
                  <c:v>-38.606490866817573</c:v>
                </c:pt>
                <c:pt idx="141">
                  <c:v>-37.431650521773818</c:v>
                </c:pt>
                <c:pt idx="142">
                  <c:v>-36.22387428669775</c:v>
                </c:pt>
                <c:pt idx="143">
                  <c:v>-34.971212375317201</c:v>
                </c:pt>
                <c:pt idx="144">
                  <c:v>-33.655230663908036</c:v>
                </c:pt>
                <c:pt idx="145">
                  <c:v>-32.245905294113498</c:v>
                </c:pt>
                <c:pt idx="146">
                  <c:v>-30.690794093984096</c:v>
                </c:pt>
                <c:pt idx="147">
                  <c:v>-28.889279534499138</c:v>
                </c:pt>
                <c:pt idx="148">
                  <c:v>-26.620709020061721</c:v>
                </c:pt>
                <c:pt idx="149">
                  <c:v>-23.289228591219413</c:v>
                </c:pt>
                <c:pt idx="150">
                  <c:v>-16.536314800621742</c:v>
                </c:pt>
                <c:pt idx="151">
                  <c:v>22.789311218106484</c:v>
                </c:pt>
                <c:pt idx="152">
                  <c:v>-56.137719778344021</c:v>
                </c:pt>
                <c:pt idx="153">
                  <c:v>-38.037239529938574</c:v>
                </c:pt>
                <c:pt idx="154">
                  <c:v>-32.839214643201878</c:v>
                </c:pt>
                <c:pt idx="155">
                  <c:v>-29.932700444540622</c:v>
                </c:pt>
                <c:pt idx="156">
                  <c:v>-27.838571256024583</c:v>
                </c:pt>
                <c:pt idx="157">
                  <c:v>-26.12524478102997</c:v>
                </c:pt>
                <c:pt idx="158">
                  <c:v>-24.620804988699525</c:v>
                </c:pt>
                <c:pt idx="159">
                  <c:v>-23.243238221790786</c:v>
                </c:pt>
                <c:pt idx="160">
                  <c:v>-21.94845322678308</c:v>
                </c:pt>
                <c:pt idx="161">
                  <c:v>-20.710627294211626</c:v>
                </c:pt>
                <c:pt idx="162">
                  <c:v>-19.513627078931965</c:v>
                </c:pt>
                <c:pt idx="163">
                  <c:v>-18.346848568548101</c:v>
                </c:pt>
                <c:pt idx="164">
                  <c:v>-17.203030400084884</c:v>
                </c:pt>
                <c:pt idx="165">
                  <c:v>-16.077028379882499</c:v>
                </c:pt>
                <c:pt idx="166">
                  <c:v>-14.96509184560867</c:v>
                </c:pt>
                <c:pt idx="167">
                  <c:v>-13.86441735487281</c:v>
                </c:pt>
                <c:pt idx="168">
                  <c:v>-12.772863070210493</c:v>
                </c:pt>
                <c:pt idx="169">
                  <c:v>-11.688760075812935</c:v>
                </c:pt>
                <c:pt idx="170">
                  <c:v>-10.610784211618862</c:v>
                </c:pt>
                <c:pt idx="171">
                  <c:v>-9.5378668313425763</c:v>
                </c:pt>
                <c:pt idx="172">
                  <c:v>-8.4691312504626772</c:v>
                </c:pt>
                <c:pt idx="173">
                  <c:v>-7.4038465325985117</c:v>
                </c:pt>
                <c:pt idx="174">
                  <c:v>-6.3413932028635172</c:v>
                </c:pt>
                <c:pt idx="175">
                  <c:v>-5.2812372954431011</c:v>
                </c:pt>
                <c:pt idx="176">
                  <c:v>-4.2229102940666632</c:v>
                </c:pt>
                <c:pt idx="177">
                  <c:v>-3.1659932674189006</c:v>
                </c:pt>
                <c:pt idx="178">
                  <c:v>-2.1101039887315309</c:v>
                </c:pt>
                <c:pt idx="179">
                  <c:v>-1.0548861508080034</c:v>
                </c:pt>
                <c:pt idx="180">
                  <c:v>0</c:v>
                </c:pt>
                <c:pt idx="181">
                  <c:v>1.0548861508080034</c:v>
                </c:pt>
                <c:pt idx="182">
                  <c:v>2.1101039887315309</c:v>
                </c:pt>
                <c:pt idx="183">
                  <c:v>3.1659932674189006</c:v>
                </c:pt>
                <c:pt idx="184">
                  <c:v>4.2229102940666632</c:v>
                </c:pt>
                <c:pt idx="185">
                  <c:v>5.2812372954431011</c:v>
                </c:pt>
                <c:pt idx="186">
                  <c:v>6.3413932028635172</c:v>
                </c:pt>
                <c:pt idx="187">
                  <c:v>7.4038465325985117</c:v>
                </c:pt>
                <c:pt idx="188">
                  <c:v>8.4691312504626772</c:v>
                </c:pt>
                <c:pt idx="189">
                  <c:v>9.5378668313425763</c:v>
                </c:pt>
                <c:pt idx="190">
                  <c:v>10.610784211618862</c:v>
                </c:pt>
                <c:pt idx="191">
                  <c:v>11.688760075812935</c:v>
                </c:pt>
                <c:pt idx="192">
                  <c:v>12.772863070210493</c:v>
                </c:pt>
                <c:pt idx="193">
                  <c:v>13.86441735487281</c:v>
                </c:pt>
                <c:pt idx="194">
                  <c:v>14.96509184560867</c:v>
                </c:pt>
                <c:pt idx="195">
                  <c:v>16.077028379882499</c:v>
                </c:pt>
                <c:pt idx="196">
                  <c:v>17.203030400084884</c:v>
                </c:pt>
                <c:pt idx="197">
                  <c:v>18.346848568548101</c:v>
                </c:pt>
                <c:pt idx="198">
                  <c:v>19.513627078931965</c:v>
                </c:pt>
                <c:pt idx="199">
                  <c:v>20.710627294211626</c:v>
                </c:pt>
                <c:pt idx="200">
                  <c:v>21.94845322678308</c:v>
                </c:pt>
                <c:pt idx="201">
                  <c:v>23.243238221790786</c:v>
                </c:pt>
                <c:pt idx="202">
                  <c:v>24.620804988699525</c:v>
                </c:pt>
                <c:pt idx="203">
                  <c:v>26.12524478102997</c:v>
                </c:pt>
                <c:pt idx="204">
                  <c:v>27.838571256024583</c:v>
                </c:pt>
                <c:pt idx="205">
                  <c:v>29.932700444540622</c:v>
                </c:pt>
                <c:pt idx="206">
                  <c:v>32.839214643201878</c:v>
                </c:pt>
                <c:pt idx="207">
                  <c:v>38.037239529938574</c:v>
                </c:pt>
                <c:pt idx="208">
                  <c:v>56.137719778344021</c:v>
                </c:pt>
                <c:pt idx="209">
                  <c:v>-22.789311218106484</c:v>
                </c:pt>
                <c:pt idx="210">
                  <c:v>16.536314800621742</c:v>
                </c:pt>
                <c:pt idx="211">
                  <c:v>23.289228591219413</c:v>
                </c:pt>
                <c:pt idx="212">
                  <c:v>26.620709020061721</c:v>
                </c:pt>
                <c:pt idx="213">
                  <c:v>28.889279534499138</c:v>
                </c:pt>
                <c:pt idx="214">
                  <c:v>30.690794093984096</c:v>
                </c:pt>
                <c:pt idx="215">
                  <c:v>32.245905294113498</c:v>
                </c:pt>
                <c:pt idx="216">
                  <c:v>33.655230663908036</c:v>
                </c:pt>
                <c:pt idx="217">
                  <c:v>34.971212375317201</c:v>
                </c:pt>
                <c:pt idx="218">
                  <c:v>36.22387428669775</c:v>
                </c:pt>
                <c:pt idx="219">
                  <c:v>37.431650521773818</c:v>
                </c:pt>
                <c:pt idx="220">
                  <c:v>38.606490866817573</c:v>
                </c:pt>
                <c:pt idx="221">
                  <c:v>39.756486353614889</c:v>
                </c:pt>
                <c:pt idx="222">
                  <c:v>40.887315114422812</c:v>
                </c:pt>
                <c:pt idx="223">
                  <c:v>42.003083917750935</c:v>
                </c:pt>
                <c:pt idx="224">
                  <c:v>43.106840950819759</c:v>
                </c:pt>
                <c:pt idx="225">
                  <c:v>44.200900602071982</c:v>
                </c:pt>
                <c:pt idx="226">
                  <c:v>45.287056108410255</c:v>
                </c:pt>
                <c:pt idx="227">
                  <c:v>46.366722865870727</c:v>
                </c:pt>
                <c:pt idx="228">
                  <c:v>47.441037515370546</c:v>
                </c:pt>
                <c:pt idx="229">
                  <c:v>48.510928050850232</c:v>
                </c:pt>
                <c:pt idx="230">
                  <c:v>49.577164492216362</c:v>
                </c:pt>
                <c:pt idx="231">
                  <c:v>50.640396259547693</c:v>
                </c:pt>
                <c:pt idx="232">
                  <c:v>51.701180294116661</c:v>
                </c:pt>
                <c:pt idx="233">
                  <c:v>52.760002656579893</c:v>
                </c:pt>
                <c:pt idx="234">
                  <c:v>53.817295488121992</c:v>
                </c:pt>
                <c:pt idx="235">
                  <c:v>54.873450668964146</c:v>
                </c:pt>
                <c:pt idx="236">
                  <c:v>55.928831144809905</c:v>
                </c:pt>
                <c:pt idx="237">
                  <c:v>56.983780651386368</c:v>
                </c:pt>
                <c:pt idx="238">
                  <c:v>58.03863241094168</c:v>
                </c:pt>
                <c:pt idx="239">
                  <c:v>59.093717278398529</c:v>
                </c:pt>
                <c:pt idx="240">
                  <c:v>60.149371764803796</c:v>
                </c:pt>
                <c:pt idx="241">
                  <c:v>61.205946354693062</c:v>
                </c:pt>
                <c:pt idx="242">
                  <c:v>62.263814560474401</c:v>
                </c:pt>
                <c:pt idx="243">
                  <c:v>63.323383224622923</c:v>
                </c:pt>
                <c:pt idx="244">
                  <c:v>64.385104699028901</c:v>
                </c:pt>
                <c:pt idx="245">
                  <c:v>65.449491717885763</c:v>
                </c:pt>
                <c:pt idx="246">
                  <c:v>66.517136065447843</c:v>
                </c:pt>
                <c:pt idx="247">
                  <c:v>67.588732570807466</c:v>
                </c:pt>
                <c:pt idx="248">
                  <c:v>68.665110617015884</c:v>
                </c:pt>
                <c:pt idx="249">
                  <c:v>69.747276361642861</c:v>
                </c:pt>
                <c:pt idx="250">
                  <c:v>70.836470450949676</c:v>
                </c:pt>
                <c:pt idx="251">
                  <c:v>71.934248553884757</c:v>
                </c:pt>
                <c:pt idx="252">
                  <c:v>73.042596231767718</c:v>
                </c:pt>
                <c:pt idx="253">
                  <c:v>74.164096765308926</c:v>
                </c:pt>
                <c:pt idx="254">
                  <c:v>75.302183023372805</c:v>
                </c:pt>
                <c:pt idx="255">
                  <c:v>76.461527172088651</c:v>
                </c:pt>
                <c:pt idx="256">
                  <c:v>77.648665297550906</c:v>
                </c:pt>
                <c:pt idx="257">
                  <c:v>78.87304083882178</c:v>
                </c:pt>
                <c:pt idx="258">
                  <c:v>80.148835921936922</c:v>
                </c:pt>
                <c:pt idx="259">
                  <c:v>81.498384919138815</c:v>
                </c:pt>
                <c:pt idx="260">
                  <c:v>82.959033687800272</c:v>
                </c:pt>
                <c:pt idx="261">
                  <c:v>84.598323437367085</c:v>
                </c:pt>
                <c:pt idx="262">
                  <c:v>86.552275442769513</c:v>
                </c:pt>
                <c:pt idx="263">
                  <c:v>89.141710093809849</c:v>
                </c:pt>
                <c:pt idx="264">
                  <c:v>93.347635969149238</c:v>
                </c:pt>
                <c:pt idx="265">
                  <c:v>104.30923768952317</c:v>
                </c:pt>
                <c:pt idx="266">
                  <c:v>-237.76209109763352</c:v>
                </c:pt>
                <c:pt idx="267">
                  <c:v>69.754061952780958</c:v>
                </c:pt>
                <c:pt idx="268">
                  <c:v>79.168510593073975</c:v>
                </c:pt>
                <c:pt idx="269">
                  <c:v>83.088740589036149</c:v>
                </c:pt>
                <c:pt idx="270">
                  <c:v>85.578247779083867</c:v>
                </c:pt>
                <c:pt idx="271">
                  <c:v>87.485965388583182</c:v>
                </c:pt>
                <c:pt idx="272">
                  <c:v>89.100150776390009</c:v>
                </c:pt>
                <c:pt idx="273">
                  <c:v>90.545671659120828</c:v>
                </c:pt>
                <c:pt idx="274">
                  <c:v>91.885411183885168</c:v>
                </c:pt>
                <c:pt idx="275">
                  <c:v>93.154490226819263</c:v>
                </c:pt>
                <c:pt idx="276">
                  <c:v>94.374071441586281</c:v>
                </c:pt>
                <c:pt idx="277">
                  <c:v>95.557672300976463</c:v>
                </c:pt>
                <c:pt idx="278">
                  <c:v>96.714336481491401</c:v>
                </c:pt>
                <c:pt idx="279">
                  <c:v>97.850347967930048</c:v>
                </c:pt>
                <c:pt idx="280">
                  <c:v>98.970213613767868</c:v>
                </c:pt>
                <c:pt idx="281">
                  <c:v>100.07725428517651</c:v>
                </c:pt>
                <c:pt idx="282">
                  <c:v>101.17397525267741</c:v>
                </c:pt>
                <c:pt idx="283">
                  <c:v>102.26230645112628</c:v>
                </c:pt>
                <c:pt idx="284">
                  <c:v>103.34376308305143</c:v>
                </c:pt>
                <c:pt idx="285">
                  <c:v>104.41955585585069</c:v>
                </c:pt>
                <c:pt idx="286">
                  <c:v>105.49066846629303</c:v>
                </c:pt>
                <c:pt idx="287">
                  <c:v>106.55791326124215</c:v>
                </c:pt>
                <c:pt idx="288">
                  <c:v>107.62197204837894</c:v>
                </c:pt>
                <c:pt idx="289">
                  <c:v>108.68342662166219</c:v>
                </c:pt>
                <c:pt idx="290">
                  <c:v>109.74278206126895</c:v>
                </c:pt>
                <c:pt idx="291">
                  <c:v>110.80048490682182</c:v>
                </c:pt>
                <c:pt idx="292">
                  <c:v>111.85693767810834</c:v>
                </c:pt>
                <c:pt idx="293">
                  <c:v>112.91251080632878</c:v>
                </c:pt>
                <c:pt idx="294">
                  <c:v>113.96755276696774</c:v>
                </c:pt>
                <c:pt idx="295">
                  <c:v>115.02239902726464</c:v>
                </c:pt>
                <c:pt idx="296">
                  <c:v>116.07738030914524</c:v>
                </c:pt>
                <c:pt idx="297">
                  <c:v>117.13283060579106</c:v>
                </c:pt>
                <c:pt idx="298">
                  <c:v>118.18909536784915</c:v>
                </c:pt>
                <c:pt idx="299">
                  <c:v>119.24654029053131</c:v>
                </c:pt>
                <c:pt idx="300">
                  <c:v>120.30556118764042</c:v>
                </c:pt>
                <c:pt idx="301">
                  <c:v>121.36659554064457</c:v>
                </c:pt>
                <c:pt idx="302">
                  <c:v>122.43013647526958</c:v>
                </c:pt>
                <c:pt idx="303">
                  <c:v>123.49675017007748</c:v>
                </c:pt>
                <c:pt idx="304">
                  <c:v>124.56709808267317</c:v>
                </c:pt>
                <c:pt idx="305">
                  <c:v>125.64196595730442</c:v>
                </c:pt>
                <c:pt idx="306">
                  <c:v>126.72230246459458</c:v>
                </c:pt>
                <c:pt idx="307">
                  <c:v>127.80927170833566</c:v>
                </c:pt>
                <c:pt idx="308">
                  <c:v>128.90432604051043</c:v>
                </c:pt>
                <c:pt idx="309">
                  <c:v>130.00930923016824</c:v>
                </c:pt>
                <c:pt idx="310">
                  <c:v>131.12660608962807</c:v>
                </c:pt>
                <c:pt idx="311">
                  <c:v>132.25936517646531</c:v>
                </c:pt>
                <c:pt idx="312">
                  <c:v>133.41184012684914</c:v>
                </c:pt>
                <c:pt idx="313">
                  <c:v>134.58993075968158</c:v>
                </c:pt>
                <c:pt idx="314">
                  <c:v>135.80207533826609</c:v>
                </c:pt>
                <c:pt idx="315">
                  <c:v>137.06079235654468</c:v>
                </c:pt>
                <c:pt idx="316">
                  <c:v>138.38549992286363</c:v>
                </c:pt>
                <c:pt idx="317">
                  <c:v>139.80804610081375</c:v>
                </c:pt>
                <c:pt idx="318">
                  <c:v>141.38457212581062</c:v>
                </c:pt>
                <c:pt idx="319">
                  <c:v>143.22416510683993</c:v>
                </c:pt>
                <c:pt idx="320">
                  <c:v>145.57057999740223</c:v>
                </c:pt>
                <c:pt idx="321">
                  <c:v>149.10291316021363</c:v>
                </c:pt>
                <c:pt idx="322">
                  <c:v>156.69179433257941</c:v>
                </c:pt>
                <c:pt idx="323">
                  <c:v>219.16144425527219</c:v>
                </c:pt>
                <c:pt idx="324">
                  <c:v>120.03417195979657</c:v>
                </c:pt>
                <c:pt idx="325">
                  <c:v>134.67304829944842</c:v>
                </c:pt>
                <c:pt idx="326">
                  <c:v>139.44394811497597</c:v>
                </c:pt>
                <c:pt idx="327">
                  <c:v>142.21915615482735</c:v>
                </c:pt>
                <c:pt idx="328">
                  <c:v>144.2563769234583</c:v>
                </c:pt>
                <c:pt idx="329">
                  <c:v>145.94000882653759</c:v>
                </c:pt>
                <c:pt idx="330">
                  <c:v>147.42702847113324</c:v>
                </c:pt>
                <c:pt idx="331">
                  <c:v>148.79351547693963</c:v>
                </c:pt>
                <c:pt idx="332">
                  <c:v>150.08082425515582</c:v>
                </c:pt>
                <c:pt idx="333">
                  <c:v>151.31337321104942</c:v>
                </c:pt>
                <c:pt idx="334">
                  <c:v>152.50651493663895</c:v>
                </c:pt>
                <c:pt idx="335">
                  <c:v>153.6703913015495</c:v>
                </c:pt>
                <c:pt idx="336">
                  <c:v>154.81197600262081</c:v>
                </c:pt>
                <c:pt idx="337">
                  <c:v>155.93622662828793</c:v>
                </c:pt>
                <c:pt idx="338">
                  <c:v>157.04676855598206</c:v>
                </c:pt>
                <c:pt idx="339">
                  <c:v>158.14631863685497</c:v>
                </c:pt>
                <c:pt idx="340">
                  <c:v>159.236957366968</c:v>
                </c:pt>
                <c:pt idx="341">
                  <c:v>160.32030928637633</c:v>
                </c:pt>
                <c:pt idx="342">
                  <c:v>161.39766587725657</c:v>
                </c:pt>
                <c:pt idx="343">
                  <c:v>162.47007136359215</c:v>
                </c:pt>
                <c:pt idx="344">
                  <c:v>163.53838395993182</c:v>
                </c:pt>
                <c:pt idx="345">
                  <c:v>164.6033205121914</c:v>
                </c:pt>
                <c:pt idx="346">
                  <c:v>165.66548969174164</c:v>
                </c:pt>
                <c:pt idx="347">
                  <c:v>166.72541717854565</c:v>
                </c:pt>
                <c:pt idx="348">
                  <c:v>167.78356517406175</c:v>
                </c:pt>
                <c:pt idx="349">
                  <c:v>168.84034787627149</c:v>
                </c:pt>
                <c:pt idx="350">
                  <c:v>169.89614408432922</c:v>
                </c:pt>
                <c:pt idx="351">
                  <c:v>170.95130779296102</c:v>
                </c:pt>
                <c:pt idx="352">
                  <c:v>172.00617743440372</c:v>
                </c:pt>
                <c:pt idx="353">
                  <c:v>173.06108429618419</c:v>
                </c:pt>
                <c:pt idx="354">
                  <c:v>174.11636056695801</c:v>
                </c:pt>
                <c:pt idx="355">
                  <c:v>175.17234742903429</c:v>
                </c:pt>
                <c:pt idx="356">
                  <c:v>176.22940362040299</c:v>
                </c:pt>
                <c:pt idx="357">
                  <c:v>177.28791493163945</c:v>
                </c:pt>
                <c:pt idx="358">
                  <c:v>178.34830518996532</c:v>
                </c:pt>
                <c:pt idx="359">
                  <c:v>179.4110494265843</c:v>
                </c:pt>
                <c:pt idx="360">
                  <c:v>180.47669014603119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B9-4B22-9DD6-26CAC26F9821}"/>
            </c:ext>
          </c:extLst>
        </c:ser>
        <c:ser>
          <c:idx val="2"/>
          <c:order val="2"/>
          <c:tx>
            <c:v>Cercle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'Rotation de la corde'!$N$4:$N$364</c:f>
              <c:numCache>
                <c:formatCode>General</c:formatCode>
                <c:ptCount val="361"/>
                <c:pt idx="0">
                  <c:v>-9.0268536193307138</c:v>
                </c:pt>
                <c:pt idx="1">
                  <c:v>-9.2491084492359139</c:v>
                </c:pt>
                <c:pt idx="2">
                  <c:v>-9.4435632313569755</c:v>
                </c:pt>
                <c:pt idx="3">
                  <c:v>-9.6096334929023257</c:v>
                </c:pt>
                <c:pt idx="4">
                  <c:v>-9.7468200764416224</c:v>
                </c:pt>
                <c:pt idx="5">
                  <c:v>-9.8547106402233648</c:v>
                </c:pt>
                <c:pt idx="6">
                  <c:v>-9.9329808975506264</c:v>
                </c:pt>
                <c:pt idx="7">
                  <c:v>-9.9813955914896404</c:v>
                </c:pt>
                <c:pt idx="8">
                  <c:v>-9.9998092019816607</c:v>
                </c:pt>
                <c:pt idx="9">
                  <c:v>-9.9881663832326097</c:v>
                </c:pt>
                <c:pt idx="10">
                  <c:v>-9.9465021300659782</c:v>
                </c:pt>
                <c:pt idx="11">
                  <c:v>-9.8749416727388475</c:v>
                </c:pt>
                <c:pt idx="12">
                  <c:v>-9.7737001005372957</c:v>
                </c:pt>
                <c:pt idx="13">
                  <c:v>-9.6430817152824471</c:v>
                </c:pt>
                <c:pt idx="14">
                  <c:v>-9.4834791166904342</c:v>
                </c:pt>
                <c:pt idx="15">
                  <c:v>-9.2953720223352843</c:v>
                </c:pt>
                <c:pt idx="16">
                  <c:v>-9.0793258257617406</c:v>
                </c:pt>
                <c:pt idx="17">
                  <c:v>-8.8359898970816566</c:v>
                </c:pt>
                <c:pt idx="18">
                  <c:v>-8.5660956311621117</c:v>
                </c:pt>
                <c:pt idx="19">
                  <c:v>-8.2704542492716797</c:v>
                </c:pt>
                <c:pt idx="20">
                  <c:v>-7.949954360792387</c:v>
                </c:pt>
                <c:pt idx="21">
                  <c:v>-7.6055592923263085</c:v>
                </c:pt>
                <c:pt idx="22">
                  <c:v>-7.2383041922244997</c:v>
                </c:pt>
                <c:pt idx="23">
                  <c:v>-6.8492929192413445</c:v>
                </c:pt>
                <c:pt idx="24">
                  <c:v>-6.43969472466594</c:v>
                </c:pt>
                <c:pt idx="25">
                  <c:v>-6.0107407379032685</c:v>
                </c:pt>
                <c:pt idx="26">
                  <c:v>-5.5637202660681107</c:v>
                </c:pt>
                <c:pt idx="27">
                  <c:v>-5.0999769187143844</c:v>
                </c:pt>
                <c:pt idx="28">
                  <c:v>-4.620904569347509</c:v>
                </c:pt>
                <c:pt idx="29">
                  <c:v>-4.1279431658583876</c:v>
                </c:pt>
                <c:pt idx="30">
                  <c:v>-3.6225744024717366</c:v>
                </c:pt>
                <c:pt idx="31">
                  <c:v>-3.1063172662172329</c:v>
                </c:pt>
                <c:pt idx="32">
                  <c:v>-2.5807234713099132</c:v>
                </c:pt>
                <c:pt idx="33">
                  <c:v>-2.0473727951622003</c:v>
                </c:pt>
                <c:pt idx="34">
                  <c:v>-1.5078683300466249</c:v>
                </c:pt>
                <c:pt idx="35">
                  <c:v>-0.96383166468089543</c:v>
                </c:pt>
                <c:pt idx="36">
                  <c:v>-0.41689801021819239</c:v>
                </c:pt>
                <c:pt idx="37">
                  <c:v>0.13128871470732451</c:v>
                </c:pt>
                <c:pt idx="38">
                  <c:v>0.67908082510730816</c:v>
                </c:pt>
                <c:pt idx="39">
                  <c:v>1.2248318220863543</c:v>
                </c:pt>
                <c:pt idx="40">
                  <c:v>1.7669013417242851</c:v>
                </c:pt>
                <c:pt idx="41">
                  <c:v>2.3036600855183083</c:v>
                </c:pt>
                <c:pt idx="42">
                  <c:v>2.8334947175660745</c:v>
                </c:pt>
                <c:pt idx="43">
                  <c:v>3.3548127137697619</c:v>
                </c:pt>
                <c:pt idx="44">
                  <c:v>3.8660471484862402</c:v>
                </c:pt>
                <c:pt idx="45">
                  <c:v>4.3656614042359125</c:v>
                </c:pt>
                <c:pt idx="46">
                  <c:v>4.8521537903142162</c:v>
                </c:pt>
                <c:pt idx="47">
                  <c:v>5.3240620564238732</c:v>
                </c:pt>
                <c:pt idx="48">
                  <c:v>5.7799677877609259</c:v>
                </c:pt>
                <c:pt idx="49">
                  <c:v>6.2185006683445962</c:v>
                </c:pt>
                <c:pt idx="50">
                  <c:v>6.6383425997762906</c:v>
                </c:pt>
                <c:pt idx="51">
                  <c:v>7.0382316630484052</c:v>
                </c:pt>
                <c:pt idx="52">
                  <c:v>7.4169659114945672</c:v>
                </c:pt>
                <c:pt idx="53">
                  <c:v>7.7734069834811237</c:v>
                </c:pt>
                <c:pt idx="54">
                  <c:v>8.1064835239809501</c:v>
                </c:pt>
                <c:pt idx="55">
                  <c:v>8.4151944047455736</c:v>
                </c:pt>
                <c:pt idx="56">
                  <c:v>8.6986117333966302</c:v>
                </c:pt>
                <c:pt idx="57">
                  <c:v>8.9558836423922177</c:v>
                </c:pt>
                <c:pt idx="58">
                  <c:v>9.1862368494854376</c:v>
                </c:pt>
                <c:pt idx="59">
                  <c:v>9.3889789819789939</c:v>
                </c:pt>
                <c:pt idx="60">
                  <c:v>9.5635006577900619</c:v>
                </c:pt>
                <c:pt idx="61">
                  <c:v>9.7092773170701285</c:v>
                </c:pt>
                <c:pt idx="62">
                  <c:v>9.8258707988747123</c:v>
                </c:pt>
                <c:pt idx="63">
                  <c:v>9.9129306581438072</c:v>
                </c:pt>
                <c:pt idx="64">
                  <c:v>9.9701952190347001</c:v>
                </c:pt>
                <c:pt idx="65">
                  <c:v>9.9974923614411342</c:v>
                </c:pt>
                <c:pt idx="66">
                  <c:v>9.9947400383347418</c:v>
                </c:pt>
                <c:pt idx="67">
                  <c:v>9.9619465223738359</c:v>
                </c:pt>
                <c:pt idx="68">
                  <c:v>9.8992103810382694</c:v>
                </c:pt>
                <c:pt idx="69">
                  <c:v>9.8067201803651365</c:v>
                </c:pt>
                <c:pt idx="70">
                  <c:v>9.6847539181757796</c:v>
                </c:pt>
                <c:pt idx="71">
                  <c:v>9.5336781884976691</c:v>
                </c:pt>
                <c:pt idx="72">
                  <c:v>9.3539470796926381</c:v>
                </c:pt>
                <c:pt idx="73">
                  <c:v>9.1461008096033538</c:v>
                </c:pt>
                <c:pt idx="74">
                  <c:v>8.9107641018204102</c:v>
                </c:pt>
                <c:pt idx="75">
                  <c:v>8.6486443079504784</c:v>
                </c:pt>
                <c:pt idx="76">
                  <c:v>8.3605292815293453</c:v>
                </c:pt>
                <c:pt idx="77">
                  <c:v>8.0472850099703823</c:v>
                </c:pt>
                <c:pt idx="78">
                  <c:v>7.7098530116658992</c:v>
                </c:pt>
                <c:pt idx="79">
                  <c:v>7.3492475060650717</c:v>
                </c:pt>
                <c:pt idx="80">
                  <c:v>6.9665523652342634</c:v>
                </c:pt>
                <c:pt idx="81">
                  <c:v>6.5629178560624748</c:v>
                </c:pt>
                <c:pt idx="82">
                  <c:v>6.13955718290382</c:v>
                </c:pt>
                <c:pt idx="83">
                  <c:v>5.6977428410488713</c:v>
                </c:pt>
                <c:pt idx="84">
                  <c:v>5.2388027919852593</c:v>
                </c:pt>
                <c:pt idx="85">
                  <c:v>4.7641164719433817</c:v>
                </c:pt>
                <c:pt idx="86">
                  <c:v>4.2751106457246548</c:v>
                </c:pt>
                <c:pt idx="87">
                  <c:v>3.7732551182740783</c:v>
                </c:pt>
                <c:pt idx="88">
                  <c:v>3.260058316887152</c:v>
                </c:pt>
                <c:pt idx="89">
                  <c:v>2.737062757329527</c:v>
                </c:pt>
                <c:pt idx="90">
                  <c:v>2.2058404074969777</c:v>
                </c:pt>
                <c:pt idx="91">
                  <c:v>1.6679879625510261</c:v>
                </c:pt>
                <c:pt idx="92">
                  <c:v>1.1251220457318787</c:v>
                </c:pt>
                <c:pt idx="93">
                  <c:v>0.57887434927354442</c:v>
                </c:pt>
                <c:pt idx="94">
                  <c:v>3.0886730025987113E-2</c:v>
                </c:pt>
                <c:pt idx="95">
                  <c:v>-0.51719372547441889</c:v>
                </c:pt>
                <c:pt idx="96">
                  <c:v>-1.0637196516533489</c:v>
                </c:pt>
                <c:pt idx="97">
                  <c:v>-1.6070483553856831</c:v>
                </c:pt>
                <c:pt idx="98">
                  <c:v>-2.1455467534386883</c:v>
                </c:pt>
                <c:pt idx="99">
                  <c:v>-2.6775962810307012</c:v>
                </c:pt>
                <c:pt idx="100">
                  <c:v>-3.2015977567517853</c:v>
                </c:pt>
                <c:pt idx="101">
                  <c:v>-3.7159761892237015</c:v>
                </c:pt>
                <c:pt idx="102">
                  <c:v>-4.2191855110519025</c:v>
                </c:pt>
                <c:pt idx="103">
                  <c:v>-4.7097132258407672</c:v>
                </c:pt>
                <c:pt idx="104">
                  <c:v>-5.1860849543043983</c:v>
                </c:pt>
                <c:pt idx="105">
                  <c:v>-5.6468688658088499</c:v>
                </c:pt>
                <c:pt idx="106">
                  <c:v>-6.0906799820258515</c:v>
                </c:pt>
                <c:pt idx="107">
                  <c:v>-6.5161843397625629</c:v>
                </c:pt>
                <c:pt idx="108">
                  <c:v>-6.922103000455067</c:v>
                </c:pt>
                <c:pt idx="109">
                  <c:v>-7.3072158942744085</c:v>
                </c:pt>
                <c:pt idx="110">
                  <c:v>-7.6703654872907734</c:v>
                </c:pt>
                <c:pt idx="111">
                  <c:v>-8.0104602606735629</c:v>
                </c:pt>
                <c:pt idx="112">
                  <c:v>-8.3264779914698153</c:v>
                </c:pt>
                <c:pt idx="113">
                  <c:v>-8.6174688251000404</c:v>
                </c:pt>
                <c:pt idx="114">
                  <c:v>-8.8825581303363634</c:v>
                </c:pt>
                <c:pt idx="115">
                  <c:v>-9.1209491281818611</c:v>
                </c:pt>
                <c:pt idx="116">
                  <c:v>-9.3319252867493994</c:v>
                </c:pt>
                <c:pt idx="117">
                  <c:v>-9.5148524749417298</c:v>
                </c:pt>
                <c:pt idx="118">
                  <c:v>-9.6691808684594971</c:v>
                </c:pt>
                <c:pt idx="119">
                  <c:v>-9.7944466024082839</c:v>
                </c:pt>
                <c:pt idx="120">
                  <c:v>-9.8902731655374563</c:v>
                </c:pt>
                <c:pt idx="121">
                  <c:v>-9.9563725319201239</c:v>
                </c:pt>
                <c:pt idx="122">
                  <c:v>-9.9925460266727573</c:v>
                </c:pt>
                <c:pt idx="123">
                  <c:v>-9.9986849231123252</c:v>
                </c:pt>
                <c:pt idx="124">
                  <c:v>-9.9747707695561285</c:v>
                </c:pt>
                <c:pt idx="125">
                  <c:v>-9.9208754447820233</c:v>
                </c:pt>
                <c:pt idx="126">
                  <c:v>-9.837160941982356</c:v>
                </c:pt>
                <c:pt idx="127">
                  <c:v>-9.7238788818609851</c:v>
                </c:pt>
                <c:pt idx="128">
                  <c:v>-9.5813697563368638</c:v>
                </c:pt>
                <c:pt idx="129">
                  <c:v>-9.4100619051273782</c:v>
                </c:pt>
                <c:pt idx="130">
                  <c:v>-9.2104702282875497</c:v>
                </c:pt>
                <c:pt idx="131">
                  <c:v>-8.9831946385748047</c:v>
                </c:pt>
                <c:pt idx="132">
                  <c:v>-8.728918258291019</c:v>
                </c:pt>
                <c:pt idx="133">
                  <c:v>-8.4484053660216425</c:v>
                </c:pt>
                <c:pt idx="134">
                  <c:v>-8.1424990994433504</c:v>
                </c:pt>
                <c:pt idx="135">
                  <c:v>-7.8121189211048812</c:v>
                </c:pt>
                <c:pt idx="136">
                  <c:v>-7.4582578547982239</c:v>
                </c:pt>
                <c:pt idx="137">
                  <c:v>-7.0819795008267237</c:v>
                </c:pt>
                <c:pt idx="138">
                  <c:v>-6.6844148391413629</c:v>
                </c:pt>
                <c:pt idx="139">
                  <c:v>-6.2667588299540098</c:v>
                </c:pt>
                <c:pt idx="140">
                  <c:v>-5.8302668220452034</c:v>
                </c:pt>
                <c:pt idx="141">
                  <c:v>-5.3762507795619507</c:v>
                </c:pt>
                <c:pt idx="142">
                  <c:v>-4.9060753386467688</c:v>
                </c:pt>
                <c:pt idx="143">
                  <c:v>-4.4211537057504273</c:v>
                </c:pt>
                <c:pt idx="144">
                  <c:v>-3.9229434099569502</c:v>
                </c:pt>
                <c:pt idx="145">
                  <c:v>-3.4129419220880584</c:v>
                </c:pt>
                <c:pt idx="146">
                  <c:v>-2.8926821537546994</c:v>
                </c:pt>
                <c:pt idx="147">
                  <c:v>-2.3637278498842003</c:v>
                </c:pt>
                <c:pt idx="148">
                  <c:v>-1.827668888571726</c:v>
                </c:pt>
                <c:pt idx="149">
                  <c:v>-1.2861165023832464</c:v>
                </c:pt>
                <c:pt idx="150">
                  <c:v>-0.74069843547338132</c:v>
                </c:pt>
                <c:pt idx="151">
                  <c:v>-0.19305405107434459</c:v>
                </c:pt>
                <c:pt idx="152">
                  <c:v>0.35517059593857181</c:v>
                </c:pt>
                <c:pt idx="153">
                  <c:v>0.90232770659457251</c:v>
                </c:pt>
                <c:pt idx="154">
                  <c:v>1.4467726906171829</c:v>
                </c:pt>
                <c:pt idx="155">
                  <c:v>1.9868691095696893</c:v>
                </c:pt>
                <c:pt idx="156">
                  <c:v>2.5209935954985903</c:v>
                </c:pt>
                <c:pt idx="157">
                  <c:v>3.0475407302911068</c:v>
                </c:pt>
                <c:pt idx="158">
                  <c:v>3.5649278710808279</c:v>
                </c:pt>
                <c:pt idx="159">
                  <c:v>4.0715999071978066</c:v>
                </c:pt>
                <c:pt idx="160">
                  <c:v>4.5660339343651382</c:v>
                </c:pt>
                <c:pt idx="161">
                  <c:v>5.0467438320927442</c:v>
                </c:pt>
                <c:pt idx="162">
                  <c:v>5.5122847305101397</c:v>
                </c:pt>
                <c:pt idx="163">
                  <c:v>5.961257353212198</c:v>
                </c:pt>
                <c:pt idx="164">
                  <c:v>6.3923122230646223</c:v>
                </c:pt>
                <c:pt idx="165">
                  <c:v>6.804153718327731</c:v>
                </c:pt>
                <c:pt idx="166">
                  <c:v>7.1955439669070786</c:v>
                </c:pt>
                <c:pt idx="167">
                  <c:v>7.5653065670259467</c:v>
                </c:pt>
                <c:pt idx="168">
                  <c:v>7.9123301231364804</c:v>
                </c:pt>
                <c:pt idx="169">
                  <c:v>8.2355715864415959</c:v>
                </c:pt>
                <c:pt idx="170">
                  <c:v>8.5340593899870232</c:v>
                </c:pt>
                <c:pt idx="171">
                  <c:v>8.8068963689003805</c:v>
                </c:pt>
                <c:pt idx="172">
                  <c:v>9.0532624569998585</c:v>
                </c:pt>
                <c:pt idx="173">
                  <c:v>9.2724171516673799</c:v>
                </c:pt>
                <c:pt idx="174">
                  <c:v>9.4637017395775107</c:v>
                </c:pt>
                <c:pt idx="175">
                  <c:v>9.62654127659229</c:v>
                </c:pt>
                <c:pt idx="176">
                  <c:v>9.7604463158709756</c:v>
                </c:pt>
                <c:pt idx="177">
                  <c:v>9.8650143790005469</c:v>
                </c:pt>
                <c:pt idx="178">
                  <c:v>9.9399311657251861</c:v>
                </c:pt>
                <c:pt idx="179">
                  <c:v>9.9849714986386378</c:v>
                </c:pt>
                <c:pt idx="180">
                  <c:v>10</c:v>
                </c:pt>
                <c:pt idx="181">
                  <c:v>9.9849714986386378</c:v>
                </c:pt>
                <c:pt idx="182">
                  <c:v>9.9399311657251861</c:v>
                </c:pt>
                <c:pt idx="183">
                  <c:v>9.8650143790005469</c:v>
                </c:pt>
                <c:pt idx="184">
                  <c:v>9.7604463158709756</c:v>
                </c:pt>
                <c:pt idx="185">
                  <c:v>9.62654127659229</c:v>
                </c:pt>
                <c:pt idx="186">
                  <c:v>9.4637017395775107</c:v>
                </c:pt>
                <c:pt idx="187">
                  <c:v>9.2724171516673799</c:v>
                </c:pt>
                <c:pt idx="188">
                  <c:v>9.0532624569998585</c:v>
                </c:pt>
                <c:pt idx="189">
                  <c:v>8.8068963689003805</c:v>
                </c:pt>
                <c:pt idx="190">
                  <c:v>8.5340593899870232</c:v>
                </c:pt>
                <c:pt idx="191">
                  <c:v>8.2355715864415959</c:v>
                </c:pt>
                <c:pt idx="192">
                  <c:v>7.9123301231364804</c:v>
                </c:pt>
                <c:pt idx="193">
                  <c:v>7.5653065670259467</c:v>
                </c:pt>
                <c:pt idx="194">
                  <c:v>7.1955439669070786</c:v>
                </c:pt>
                <c:pt idx="195">
                  <c:v>6.804153718327731</c:v>
                </c:pt>
                <c:pt idx="196">
                  <c:v>6.3923122230646223</c:v>
                </c:pt>
                <c:pt idx="197">
                  <c:v>5.961257353212198</c:v>
                </c:pt>
                <c:pt idx="198">
                  <c:v>5.5122847305101397</c:v>
                </c:pt>
                <c:pt idx="199">
                  <c:v>5.0467438320927442</c:v>
                </c:pt>
                <c:pt idx="200">
                  <c:v>4.5660339343651382</c:v>
                </c:pt>
                <c:pt idx="201">
                  <c:v>4.0715999071978066</c:v>
                </c:pt>
                <c:pt idx="202">
                  <c:v>3.5649278710808279</c:v>
                </c:pt>
                <c:pt idx="203">
                  <c:v>3.0475407302911068</c:v>
                </c:pt>
                <c:pt idx="204">
                  <c:v>2.5209935954985903</c:v>
                </c:pt>
                <c:pt idx="205">
                  <c:v>1.9868691095696893</c:v>
                </c:pt>
                <c:pt idx="206">
                  <c:v>1.4467726906171829</c:v>
                </c:pt>
                <c:pt idx="207">
                  <c:v>0.90232770659457251</c:v>
                </c:pt>
                <c:pt idx="208">
                  <c:v>0.35517059593857181</c:v>
                </c:pt>
                <c:pt idx="209">
                  <c:v>-0.19305405107434459</c:v>
                </c:pt>
                <c:pt idx="210">
                  <c:v>-0.74069843547338132</c:v>
                </c:pt>
                <c:pt idx="211">
                  <c:v>-1.2861165023832464</c:v>
                </c:pt>
                <c:pt idx="212">
                  <c:v>-1.827668888571726</c:v>
                </c:pt>
                <c:pt idx="213">
                  <c:v>-2.3637278498842003</c:v>
                </c:pt>
                <c:pt idx="214">
                  <c:v>-2.8926821537546994</c:v>
                </c:pt>
                <c:pt idx="215">
                  <c:v>-3.4129419220880584</c:v>
                </c:pt>
                <c:pt idx="216">
                  <c:v>-3.9229434099569502</c:v>
                </c:pt>
                <c:pt idx="217">
                  <c:v>-4.4211537057504273</c:v>
                </c:pt>
                <c:pt idx="218">
                  <c:v>-4.9060753386467688</c:v>
                </c:pt>
                <c:pt idx="219">
                  <c:v>-5.3762507795619507</c:v>
                </c:pt>
                <c:pt idx="220">
                  <c:v>-5.8302668220452034</c:v>
                </c:pt>
                <c:pt idx="221">
                  <c:v>-6.2667588299540098</c:v>
                </c:pt>
                <c:pt idx="222">
                  <c:v>-6.6844148391413629</c:v>
                </c:pt>
                <c:pt idx="223">
                  <c:v>-7.0819795008267237</c:v>
                </c:pt>
                <c:pt idx="224">
                  <c:v>-7.4582578547982239</c:v>
                </c:pt>
                <c:pt idx="225">
                  <c:v>-7.8121189211048812</c:v>
                </c:pt>
                <c:pt idx="226">
                  <c:v>-8.1424990994433504</c:v>
                </c:pt>
                <c:pt idx="227">
                  <c:v>-8.4484053660216425</c:v>
                </c:pt>
                <c:pt idx="228">
                  <c:v>-8.728918258291019</c:v>
                </c:pt>
                <c:pt idx="229">
                  <c:v>-8.9831946385748047</c:v>
                </c:pt>
                <c:pt idx="230">
                  <c:v>-9.2104702282875497</c:v>
                </c:pt>
                <c:pt idx="231">
                  <c:v>-9.4100619051273782</c:v>
                </c:pt>
                <c:pt idx="232">
                  <c:v>-9.5813697563368638</c:v>
                </c:pt>
                <c:pt idx="233">
                  <c:v>-9.7238788818609851</c:v>
                </c:pt>
                <c:pt idx="234">
                  <c:v>-9.837160941982356</c:v>
                </c:pt>
                <c:pt idx="235">
                  <c:v>-9.9208754447820233</c:v>
                </c:pt>
                <c:pt idx="236">
                  <c:v>-9.9747707695561285</c:v>
                </c:pt>
                <c:pt idx="237">
                  <c:v>-9.9986849231123252</c:v>
                </c:pt>
                <c:pt idx="238">
                  <c:v>-9.9925460266727573</c:v>
                </c:pt>
                <c:pt idx="239">
                  <c:v>-9.9563725319201239</c:v>
                </c:pt>
                <c:pt idx="240">
                  <c:v>-9.8902731655374563</c:v>
                </c:pt>
                <c:pt idx="241">
                  <c:v>-9.7944466024082839</c:v>
                </c:pt>
                <c:pt idx="242">
                  <c:v>-9.6691808684594971</c:v>
                </c:pt>
                <c:pt idx="243">
                  <c:v>-9.5148524749417298</c:v>
                </c:pt>
                <c:pt idx="244">
                  <c:v>-9.3319252867493994</c:v>
                </c:pt>
                <c:pt idx="245">
                  <c:v>-9.1209491281818611</c:v>
                </c:pt>
                <c:pt idx="246">
                  <c:v>-8.8825581303363634</c:v>
                </c:pt>
                <c:pt idx="247">
                  <c:v>-8.6174688251000404</c:v>
                </c:pt>
                <c:pt idx="248">
                  <c:v>-8.3264779914698153</c:v>
                </c:pt>
                <c:pt idx="249">
                  <c:v>-8.0104602606735629</c:v>
                </c:pt>
                <c:pt idx="250">
                  <c:v>-7.6703654872907734</c:v>
                </c:pt>
                <c:pt idx="251">
                  <c:v>-7.3072158942744085</c:v>
                </c:pt>
                <c:pt idx="252">
                  <c:v>-6.922103000455067</c:v>
                </c:pt>
                <c:pt idx="253">
                  <c:v>-6.5161843397625629</c:v>
                </c:pt>
                <c:pt idx="254">
                  <c:v>-6.0906799820258515</c:v>
                </c:pt>
                <c:pt idx="255">
                  <c:v>-5.6468688658088499</c:v>
                </c:pt>
                <c:pt idx="256">
                  <c:v>-5.1860849543043983</c:v>
                </c:pt>
                <c:pt idx="257">
                  <c:v>-4.7097132258407672</c:v>
                </c:pt>
                <c:pt idx="258">
                  <c:v>-4.2191855110519025</c:v>
                </c:pt>
                <c:pt idx="259">
                  <c:v>-3.7159761892237015</c:v>
                </c:pt>
                <c:pt idx="260">
                  <c:v>-3.2015977567517853</c:v>
                </c:pt>
                <c:pt idx="261">
                  <c:v>-2.6775962810307012</c:v>
                </c:pt>
                <c:pt idx="262">
                  <c:v>-2.1455467534386883</c:v>
                </c:pt>
                <c:pt idx="263">
                  <c:v>-1.6070483553856831</c:v>
                </c:pt>
                <c:pt idx="264">
                  <c:v>-1.0637196516533489</c:v>
                </c:pt>
                <c:pt idx="265">
                  <c:v>-0.51719372547441889</c:v>
                </c:pt>
                <c:pt idx="266">
                  <c:v>3.0886730025987113E-2</c:v>
                </c:pt>
                <c:pt idx="267">
                  <c:v>0.57887434927354442</c:v>
                </c:pt>
                <c:pt idx="268">
                  <c:v>1.1251220457318787</c:v>
                </c:pt>
                <c:pt idx="269">
                  <c:v>1.6679879625510261</c:v>
                </c:pt>
                <c:pt idx="270">
                  <c:v>2.2058404074969777</c:v>
                </c:pt>
                <c:pt idx="271">
                  <c:v>2.737062757329527</c:v>
                </c:pt>
                <c:pt idx="272">
                  <c:v>3.260058316887152</c:v>
                </c:pt>
                <c:pt idx="273">
                  <c:v>3.7732551182740783</c:v>
                </c:pt>
                <c:pt idx="274">
                  <c:v>4.2751106457246548</c:v>
                </c:pt>
                <c:pt idx="275">
                  <c:v>4.7641164719433817</c:v>
                </c:pt>
                <c:pt idx="276">
                  <c:v>5.2388027919852593</c:v>
                </c:pt>
                <c:pt idx="277">
                  <c:v>5.6977428410488713</c:v>
                </c:pt>
                <c:pt idx="278">
                  <c:v>6.13955718290382</c:v>
                </c:pt>
                <c:pt idx="279">
                  <c:v>6.5629178560624748</c:v>
                </c:pt>
                <c:pt idx="280">
                  <c:v>6.9665523652342634</c:v>
                </c:pt>
                <c:pt idx="281">
                  <c:v>7.3492475060650717</c:v>
                </c:pt>
                <c:pt idx="282">
                  <c:v>7.7098530116658992</c:v>
                </c:pt>
                <c:pt idx="283">
                  <c:v>8.0472850099703823</c:v>
                </c:pt>
                <c:pt idx="284">
                  <c:v>8.3605292815293453</c:v>
                </c:pt>
                <c:pt idx="285">
                  <c:v>8.6486443079504784</c:v>
                </c:pt>
                <c:pt idx="286">
                  <c:v>8.9107641018204102</c:v>
                </c:pt>
                <c:pt idx="287">
                  <c:v>9.1461008096033538</c:v>
                </c:pt>
                <c:pt idx="288">
                  <c:v>9.3539470796926381</c:v>
                </c:pt>
                <c:pt idx="289">
                  <c:v>9.5336781884976691</c:v>
                </c:pt>
                <c:pt idx="290">
                  <c:v>9.6847539181757796</c:v>
                </c:pt>
                <c:pt idx="291">
                  <c:v>9.8067201803651365</c:v>
                </c:pt>
                <c:pt idx="292">
                  <c:v>9.8992103810382694</c:v>
                </c:pt>
                <c:pt idx="293">
                  <c:v>9.9619465223738359</c:v>
                </c:pt>
                <c:pt idx="294">
                  <c:v>9.9947400383347418</c:v>
                </c:pt>
                <c:pt idx="295">
                  <c:v>9.9974923614411342</c:v>
                </c:pt>
                <c:pt idx="296">
                  <c:v>9.9701952190347001</c:v>
                </c:pt>
                <c:pt idx="297">
                  <c:v>9.9129306581438072</c:v>
                </c:pt>
                <c:pt idx="298">
                  <c:v>9.8258707988747123</c:v>
                </c:pt>
                <c:pt idx="299">
                  <c:v>9.7092773170701285</c:v>
                </c:pt>
                <c:pt idx="300">
                  <c:v>9.5635006577900619</c:v>
                </c:pt>
                <c:pt idx="301">
                  <c:v>9.3889789819789939</c:v>
                </c:pt>
                <c:pt idx="302">
                  <c:v>9.1862368494854376</c:v>
                </c:pt>
                <c:pt idx="303">
                  <c:v>8.9558836423922177</c:v>
                </c:pt>
                <c:pt idx="304">
                  <c:v>8.6986117333966302</c:v>
                </c:pt>
                <c:pt idx="305">
                  <c:v>8.4151944047455736</c:v>
                </c:pt>
                <c:pt idx="306">
                  <c:v>8.1064835239809501</c:v>
                </c:pt>
                <c:pt idx="307">
                  <c:v>7.7734069834811237</c:v>
                </c:pt>
                <c:pt idx="308">
                  <c:v>7.4169659114945672</c:v>
                </c:pt>
                <c:pt idx="309">
                  <c:v>7.0382316630484052</c:v>
                </c:pt>
                <c:pt idx="310">
                  <c:v>6.6383425997762906</c:v>
                </c:pt>
                <c:pt idx="311">
                  <c:v>6.2185006683445962</c:v>
                </c:pt>
                <c:pt idx="312">
                  <c:v>5.7799677877609259</c:v>
                </c:pt>
                <c:pt idx="313">
                  <c:v>5.3240620564238732</c:v>
                </c:pt>
                <c:pt idx="314">
                  <c:v>4.8521537903142162</c:v>
                </c:pt>
                <c:pt idx="315">
                  <c:v>4.3656614042359125</c:v>
                </c:pt>
                <c:pt idx="316">
                  <c:v>3.8660471484862402</c:v>
                </c:pt>
                <c:pt idx="317">
                  <c:v>3.3548127137697619</c:v>
                </c:pt>
                <c:pt idx="318">
                  <c:v>2.8334947175660745</c:v>
                </c:pt>
                <c:pt idx="319">
                  <c:v>2.3036600855183083</c:v>
                </c:pt>
                <c:pt idx="320">
                  <c:v>1.7669013417242851</c:v>
                </c:pt>
                <c:pt idx="321">
                  <c:v>1.2248318220863543</c:v>
                </c:pt>
                <c:pt idx="322">
                  <c:v>0.67908082510730816</c:v>
                </c:pt>
                <c:pt idx="323">
                  <c:v>0.13128871470732451</c:v>
                </c:pt>
                <c:pt idx="324">
                  <c:v>-0.41689801021819239</c:v>
                </c:pt>
                <c:pt idx="325">
                  <c:v>-0.96383166468089543</c:v>
                </c:pt>
                <c:pt idx="326">
                  <c:v>-1.5078683300466249</c:v>
                </c:pt>
                <c:pt idx="327">
                  <c:v>-2.0473727951622003</c:v>
                </c:pt>
                <c:pt idx="328">
                  <c:v>-2.5807234713099132</c:v>
                </c:pt>
                <c:pt idx="329">
                  <c:v>-3.1063172662172329</c:v>
                </c:pt>
                <c:pt idx="330">
                  <c:v>-3.6225744024717366</c:v>
                </c:pt>
                <c:pt idx="331">
                  <c:v>-4.1279431658583876</c:v>
                </c:pt>
                <c:pt idx="332">
                  <c:v>-4.620904569347509</c:v>
                </c:pt>
                <c:pt idx="333">
                  <c:v>-5.0999769187143844</c:v>
                </c:pt>
                <c:pt idx="334">
                  <c:v>-5.5637202660681107</c:v>
                </c:pt>
                <c:pt idx="335">
                  <c:v>-6.0107407379032685</c:v>
                </c:pt>
                <c:pt idx="336">
                  <c:v>-6.43969472466594</c:v>
                </c:pt>
                <c:pt idx="337">
                  <c:v>-6.8492929192413445</c:v>
                </c:pt>
                <c:pt idx="338">
                  <c:v>-7.2383041922244997</c:v>
                </c:pt>
                <c:pt idx="339">
                  <c:v>-7.6055592923263085</c:v>
                </c:pt>
                <c:pt idx="340">
                  <c:v>-7.949954360792387</c:v>
                </c:pt>
                <c:pt idx="341">
                  <c:v>-8.2704542492716797</c:v>
                </c:pt>
                <c:pt idx="342">
                  <c:v>-8.5660956311621117</c:v>
                </c:pt>
                <c:pt idx="343">
                  <c:v>-8.8359898970816566</c:v>
                </c:pt>
                <c:pt idx="344">
                  <c:v>-9.0793258257617406</c:v>
                </c:pt>
                <c:pt idx="345">
                  <c:v>-9.2953720223352843</c:v>
                </c:pt>
                <c:pt idx="346">
                  <c:v>-9.4834791166904342</c:v>
                </c:pt>
                <c:pt idx="347">
                  <c:v>-9.6430817152824471</c:v>
                </c:pt>
                <c:pt idx="348">
                  <c:v>-9.7737001005372957</c:v>
                </c:pt>
                <c:pt idx="349">
                  <c:v>-9.8749416727388475</c:v>
                </c:pt>
                <c:pt idx="350">
                  <c:v>-9.9465021300659782</c:v>
                </c:pt>
                <c:pt idx="351">
                  <c:v>-9.9881663832326097</c:v>
                </c:pt>
                <c:pt idx="352">
                  <c:v>-9.9998092019816607</c:v>
                </c:pt>
                <c:pt idx="353">
                  <c:v>-9.9813955914896404</c:v>
                </c:pt>
                <c:pt idx="354">
                  <c:v>-9.9329808975506264</c:v>
                </c:pt>
                <c:pt idx="355">
                  <c:v>-9.8547106402233648</c:v>
                </c:pt>
                <c:pt idx="356">
                  <c:v>-9.7468200764416224</c:v>
                </c:pt>
                <c:pt idx="357">
                  <c:v>-9.6096334929023257</c:v>
                </c:pt>
                <c:pt idx="358">
                  <c:v>-9.4435632313569755</c:v>
                </c:pt>
                <c:pt idx="359">
                  <c:v>-9.2491084492359139</c:v>
                </c:pt>
                <c:pt idx="360">
                  <c:v>-9.0268536193307138</c:v>
                </c:pt>
              </c:numCache>
            </c:numRef>
          </c:xVal>
          <c:yVal>
            <c:numRef>
              <c:f>'Rotation de la corde'!$O$4:$O$364</c:f>
              <c:numCache>
                <c:formatCode>General</c:formatCode>
                <c:ptCount val="361"/>
                <c:pt idx="0">
                  <c:v>-4.3030121700009172</c:v>
                </c:pt>
                <c:pt idx="1">
                  <c:v>-3.8018407244745061</c:v>
                </c:pt>
                <c:pt idx="2">
                  <c:v>-3.2892420852473903</c:v>
                </c:pt>
                <c:pt idx="3">
                  <c:v>-2.7667569701890766</c:v>
                </c:pt>
                <c:pt idx="4">
                  <c:v>-2.2359558129521533</c:v>
                </c:pt>
                <c:pt idx="5">
                  <c:v>-1.6984340427194689</c:v>
                </c:pt>
                <c:pt idx="6">
                  <c:v>-1.155807288822128</c:v>
                </c:pt>
                <c:pt idx="7">
                  <c:v>-0.60970652464209807</c:v>
                </c:pt>
                <c:pt idx="8">
                  <c:v>-6.1773165394927373E-2</c:v>
                </c:pt>
                <c:pt idx="9">
                  <c:v>0.48634586547228997</c:v>
                </c:pt>
                <c:pt idx="10">
                  <c:v>1.033003086439221</c:v>
                </c:pt>
                <c:pt idx="11">
                  <c:v>1.5765554097480015</c:v>
                </c:pt>
                <c:pt idx="12">
                  <c:v>2.1153690800324321</c:v>
                </c:pt>
                <c:pt idx="13">
                  <c:v>2.6478245848970698</c:v>
                </c:pt>
                <c:pt idx="14">
                  <c:v>3.1723215226859369</c:v>
                </c:pt>
                <c:pt idx="15">
                  <c:v>3.6872834128103644</c:v>
                </c:pt>
                <c:pt idx="16">
                  <c:v>4.1911624341769294</c:v>
                </c:pt>
                <c:pt idx="17">
                  <c:v>4.682444077473952</c:v>
                </c:pt>
                <c:pt idx="18">
                  <c:v>5.1596516973324258</c:v>
                </c:pt>
                <c:pt idx="19">
                  <c:v>5.6213509506793837</c:v>
                </c:pt>
                <c:pt idx="20">
                  <c:v>6.0661541079433601</c:v>
                </c:pt>
                <c:pt idx="21">
                  <c:v>6.4927242241534442</c:v>
                </c:pt>
                <c:pt idx="22">
                  <c:v>6.8997791573952014</c:v>
                </c:pt>
                <c:pt idx="23">
                  <c:v>7.2860954225449435</c:v>
                </c:pt>
                <c:pt idx="24">
                  <c:v>7.6505118686993532</c:v>
                </c:pt>
                <c:pt idx="25">
                  <c:v>7.9919331692469795</c:v>
                </c:pt>
                <c:pt idx="26">
                  <c:v>8.3093331140918281</c:v>
                </c:pt>
                <c:pt idx="27">
                  <c:v>8.6017576941332479</c:v>
                </c:pt>
                <c:pt idx="28">
                  <c:v>8.8683279687313838</c:v>
                </c:pt>
                <c:pt idx="29">
                  <c:v>9.1082427075393095</c:v>
                </c:pt>
                <c:pt idx="30">
                  <c:v>9.3207807987612572</c:v>
                </c:pt>
                <c:pt idx="31">
                  <c:v>9.5053034165985828</c:v>
                </c:pt>
                <c:pt idx="32">
                  <c:v>9.6612559413686014</c:v>
                </c:pt>
                <c:pt idx="33">
                  <c:v>9.7881696265251623</c:v>
                </c:pt>
                <c:pt idx="34">
                  <c:v>9.8856630075702263</c:v>
                </c:pt>
                <c:pt idx="35">
                  <c:v>9.9534430486218426</c:v>
                </c:pt>
                <c:pt idx="36">
                  <c:v>9.9913060231921698</c:v>
                </c:pt>
                <c:pt idx="37">
                  <c:v>9.99913812652823</c:v>
                </c:pt>
                <c:pt idx="38">
                  <c:v>9.9769158176748984</c:v>
                </c:pt>
                <c:pt idx="39">
                  <c:v>9.9247058902319427</c:v>
                </c:pt>
                <c:pt idx="40">
                  <c:v>9.8426652715924927</c:v>
                </c:pt>
                <c:pt idx="41">
                  <c:v>9.731040551266334</c:v>
                </c:pt>
                <c:pt idx="42">
                  <c:v>9.5901672397057371</c:v>
                </c:pt>
                <c:pt idx="43">
                  <c:v>9.4204687598616221</c:v>
                </c:pt>
                <c:pt idx="44">
                  <c:v>9.2224551745010626</c:v>
                </c:pt>
                <c:pt idx="45">
                  <c:v>8.9967216531114786</c:v>
                </c:pt>
                <c:pt idx="46">
                  <c:v>8.7439466829995816</c:v>
                </c:pt>
                <c:pt idx="47">
                  <c:v>8.4648900299618539</c:v>
                </c:pt>
                <c:pt idx="48">
                  <c:v>8.1603904546563264</c:v>
                </c:pt>
                <c:pt idx="49">
                  <c:v>7.8313631915393769</c:v>
                </c:pt>
                <c:pt idx="50">
                  <c:v>7.4787971979453607</c:v>
                </c:pt>
                <c:pt idx="51">
                  <c:v>7.1037521815772031</c:v>
                </c:pt>
                <c:pt idx="52">
                  <c:v>6.7073554153427386</c:v>
                </c:pt>
                <c:pt idx="53">
                  <c:v>6.2907983491101422</c:v>
                </c:pt>
                <c:pt idx="54">
                  <c:v>5.8553330285668101</c:v>
                </c:pt>
                <c:pt idx="55">
                  <c:v>5.4022683319452769</c:v>
                </c:pt>
                <c:pt idx="56">
                  <c:v>4.9329660359275191</c:v>
                </c:pt>
                <c:pt idx="57">
                  <c:v>4.4488367225524792</c:v>
                </c:pt>
                <c:pt idx="58">
                  <c:v>3.9513355394291527</c:v>
                </c:pt>
                <c:pt idx="59">
                  <c:v>3.441957825999133</c:v>
                </c:pt>
                <c:pt idx="60">
                  <c:v>2.9222346189943487</c:v>
                </c:pt>
                <c:pt idx="61">
                  <c:v>2.393728050599627</c:v>
                </c:pt>
                <c:pt idx="62">
                  <c:v>1.8580266531514635</c:v>
                </c:pt>
                <c:pt idx="63">
                  <c:v>1.3167405844860247</c:v>
                </c:pt>
                <c:pt idx="64">
                  <c:v>0.77149678828729273</c:v>
                </c:pt>
                <c:pt idx="65">
                  <c:v>0.22393410398193969</c:v>
                </c:pt>
                <c:pt idx="66">
                  <c:v>-0.32430165912070519</c:v>
                </c:pt>
                <c:pt idx="67">
                  <c:v>-0.87156266863825038</c:v>
                </c:pt>
                <c:pt idx="68">
                  <c:v>-1.4162040220053582</c:v>
                </c:pt>
                <c:pt idx="69">
                  <c:v>-1.9565886905579317</c:v>
                </c:pt>
                <c:pt idx="70">
                  <c:v>-2.4910924399505698</c:v>
                </c:pt>
                <c:pt idx="71">
                  <c:v>-3.0181087121182015</c:v>
                </c:pt>
                <c:pt idx="72">
                  <c:v>-3.5360534541080639</c:v>
                </c:pt>
                <c:pt idx="73">
                  <c:v>-4.0433698792681438</c:v>
                </c:pt>
                <c:pt idx="74">
                  <c:v>-4.5385331464812184</c:v>
                </c:pt>
                <c:pt idx="75">
                  <c:v>-5.0200549433801811</c:v>
                </c:pt>
                <c:pt idx="76">
                  <c:v>-5.4864879597690202</c:v>
                </c:pt>
                <c:pt idx="77">
                  <c:v>-5.9364302378033535</c:v>
                </c:pt>
                <c:pt idx="78">
                  <c:v>-6.3685293858555969</c:v>
                </c:pt>
                <c:pt idx="79">
                  <c:v>-6.7814866433988001</c:v>
                </c:pt>
                <c:pt idx="80">
                  <c:v>-7.1740607846915339</c:v>
                </c:pt>
                <c:pt idx="81">
                  <c:v>-7.5450718495304159</c:v>
                </c:pt>
                <c:pt idx="82">
                  <c:v>-7.8934046898568502</c:v>
                </c:pt>
                <c:pt idx="83">
                  <c:v>-8.2180123215578309</c:v>
                </c:pt>
                <c:pt idx="84">
                  <c:v>-8.5179190713863591</c:v>
                </c:pt>
                <c:pt idx="85">
                  <c:v>-8.7922235095428363</c:v>
                </c:pt>
                <c:pt idx="86">
                  <c:v>-9.0401011591027967</c:v>
                </c:pt>
                <c:pt idx="87">
                  <c:v>-9.2608069741474726</c:v>
                </c:pt>
                <c:pt idx="88">
                  <c:v>-9.4536775791484935</c:v>
                </c:pt>
                <c:pt idx="89">
                  <c:v>-9.6181332628758938</c:v>
                </c:pt>
                <c:pt idx="90">
                  <c:v>-9.7536797208363151</c:v>
                </c:pt>
                <c:pt idx="91">
                  <c:v>-9.8599095410041606</c:v>
                </c:pt>
                <c:pt idx="92">
                  <c:v>-9.936503428380032</c:v>
                </c:pt>
                <c:pt idx="93">
                  <c:v>-9.9832311646957841</c:v>
                </c:pt>
                <c:pt idx="94">
                  <c:v>-9.9999523003816524</c:v>
                </c:pt>
                <c:pt idx="95">
                  <c:v>-9.986616576715555</c:v>
                </c:pt>
                <c:pt idx="96">
                  <c:v>-9.9432640768857432</c:v>
                </c:pt>
                <c:pt idx="97">
                  <c:v>-9.8700251055127595</c:v>
                </c:pt>
                <c:pt idx="98">
                  <c:v>-9.7671197969928016</c:v>
                </c:pt>
                <c:pt idx="99">
                  <c:v>-9.6348574538397074</c:v>
                </c:pt>
                <c:pt idx="100">
                  <c:v>-9.4736356170143008</c:v>
                </c:pt>
                <c:pt idx="101">
                  <c:v>-9.2839388710354243</c:v>
                </c:pt>
                <c:pt idx="102">
                  <c:v>-9.0663373874641184</c:v>
                </c:pt>
                <c:pt idx="103">
                  <c:v>-8.8214852111387998</c:v>
                </c:pt>
                <c:pt idx="104">
                  <c:v>-8.5501182943125151</c:v>
                </c:pt>
                <c:pt idx="105">
                  <c:v>-8.2530522846010541</c:v>
                </c:pt>
                <c:pt idx="106">
                  <c:v>-7.9311800733906912</c:v>
                </c:pt>
                <c:pt idx="107">
                  <c:v>-7.5854691120742901</c:v>
                </c:pt>
                <c:pt idx="108">
                  <c:v>-7.2169585041824202</c:v>
                </c:pt>
                <c:pt idx="109">
                  <c:v>-6.8267558821495484</c:v>
                </c:pt>
                <c:pt idx="110">
                  <c:v>-6.4160340781029657</c:v>
                </c:pt>
                <c:pt idx="111">
                  <c:v>-5.9860275986809173</c:v>
                </c:pt>
                <c:pt idx="112">
                  <c:v>-5.5380289144756913</c:v>
                </c:pt>
                <c:pt idx="113">
                  <c:v>-5.0733845752543658</c:v>
                </c:pt>
                <c:pt idx="114">
                  <c:v>-4.5934911626338595</c:v>
                </c:pt>
                <c:pt idx="115">
                  <c:v>-4.0997910923751411</c:v>
                </c:pt>
                <c:pt idx="116">
                  <c:v>-3.5937682789138141</c:v>
                </c:pt>
                <c:pt idx="117">
                  <c:v>-3.076943675158069</c:v>
                </c:pt>
                <c:pt idx="118">
                  <c:v>-2.5508707009601341</c:v>
                </c:pt>
                <c:pt idx="119">
                  <c:v>-2.0171305740017962</c:v>
                </c:pt>
                <c:pt idx="120">
                  <c:v>-1.4773275571279678</c:v>
                </c:pt>
                <c:pt idx="121">
                  <c:v>-0.93308413641345334</c:v>
                </c:pt>
                <c:pt idx="122">
                  <c:v>-0.38603614445605905</c:v>
                </c:pt>
                <c:pt idx="123">
                  <c:v>0.16217215644582922</c:v>
                </c:pt>
                <c:pt idx="124">
                  <c:v>0.70989301645293779</c:v>
                </c:pt>
                <c:pt idx="125">
                  <c:v>1.2554801508272051</c:v>
                </c:pt>
                <c:pt idx="126">
                  <c:v>1.797293688170303</c:v>
                </c:pt>
                <c:pt idx="127">
                  <c:v>2.3337050993855137</c:v>
                </c:pt>
                <c:pt idx="128">
                  <c:v>2.8631020925480941</c:v>
                </c:pt>
                <c:pt idx="129">
                  <c:v>3.383893458971559</c:v>
                </c:pt>
                <c:pt idx="130">
                  <c:v>3.8945138559040569</c:v>
                </c:pt>
                <c:pt idx="131">
                  <c:v>4.3934285114794918</c:v>
                </c:pt>
                <c:pt idx="132">
                  <c:v>4.8791378377817631</c:v>
                </c:pt>
                <c:pt idx="133">
                  <c:v>5.3501819381565641</c:v>
                </c:pt>
                <c:pt idx="134">
                  <c:v>5.8051449952231371</c:v>
                </c:pt>
                <c:pt idx="135">
                  <c:v>6.2426595263969915</c:v>
                </c:pt>
                <c:pt idx="136">
                  <c:v>6.6614104941326513</c:v>
                </c:pt>
                <c:pt idx="137">
                  <c:v>7.0601392585323737</c:v>
                </c:pt>
                <c:pt idx="138">
                  <c:v>7.4376473604404474</c:v>
                </c:pt>
                <c:pt idx="139">
                  <c:v>7.7928001236521807</c:v>
                </c:pt>
                <c:pt idx="140">
                  <c:v>8.1245300654104859</c:v>
                </c:pt>
                <c:pt idx="141">
                  <c:v>8.4318401049391056</c:v>
                </c:pt>
                <c:pt idx="142">
                  <c:v>8.7138065603685515</c:v>
                </c:pt>
                <c:pt idx="143">
                  <c:v>8.9695819250469668</c:v>
                </c:pt>
                <c:pt idx="144">
                  <c:v>9.1983974148911027</c:v>
                </c:pt>
                <c:pt idx="145">
                  <c:v>9.3995652791208304</c:v>
                </c:pt>
                <c:pt idx="146">
                  <c:v>9.5724808674318638</c:v>
                </c:pt>
                <c:pt idx="147">
                  <c:v>9.7166244473933343</c:v>
                </c:pt>
                <c:pt idx="148">
                  <c:v>9.831562766607707</c:v>
                </c:pt>
                <c:pt idx="149">
                  <c:v>9.9169503549376241</c:v>
                </c:pt>
                <c:pt idx="150">
                  <c:v>9.9725305628855949</c:v>
                </c:pt>
                <c:pt idx="151">
                  <c:v>9.9981363330054567</c:v>
                </c:pt>
                <c:pt idx="152">
                  <c:v>9.9936907020269867</c:v>
                </c:pt>
                <c:pt idx="153">
                  <c:v>9.9592070321844286</c:v>
                </c:pt>
                <c:pt idx="154">
                  <c:v>9.8947889710536181</c:v>
                </c:pt>
                <c:pt idx="155">
                  <c:v>9.8006301400184341</c:v>
                </c:pt>
                <c:pt idx="156">
                  <c:v>9.6770135523029559</c:v>
                </c:pt>
                <c:pt idx="157">
                  <c:v>9.5243107623185388</c:v>
                </c:pt>
                <c:pt idx="158">
                  <c:v>9.3429807488826135</c:v>
                </c:pt>
                <c:pt idx="159">
                  <c:v>9.1335685356659368</c:v>
                </c:pt>
                <c:pt idx="160">
                  <c:v>8.8967035530147918</c:v>
                </c:pt>
                <c:pt idx="161">
                  <c:v>8.6330977460720231</c:v>
                </c:pt>
                <c:pt idx="162">
                  <c:v>8.3435434348833333</c:v>
                </c:pt>
                <c:pt idx="163">
                  <c:v>8.0289109329206969</c:v>
                </c:pt>
                <c:pt idx="164">
                  <c:v>7.6901459311809308</c:v>
                </c:pt>
                <c:pt idx="165">
                  <c:v>7.3282666557220004</c:v>
                </c:pt>
                <c:pt idx="166">
                  <c:v>6.9443608071806828</c:v>
                </c:pt>
                <c:pt idx="167">
                  <c:v>6.539582291470464</c:v>
                </c:pt>
                <c:pt idx="168">
                  <c:v>6.1151477514862265</c:v>
                </c:pt>
                <c:pt idx="169">
                  <c:v>5.6723329102403586</c:v>
                </c:pt>
                <c:pt idx="170">
                  <c:v>5.2124687364217648</c:v>
                </c:pt>
                <c:pt idx="171">
                  <c:v>4.736937443902896</c:v>
                </c:pt>
                <c:pt idx="172">
                  <c:v>4.2471683372191507</c:v>
                </c:pt>
                <c:pt idx="173">
                  <c:v>3.7446335155078403</c:v>
                </c:pt>
                <c:pt idx="174">
                  <c:v>3.2308434478194075</c:v>
                </c:pt>
                <c:pt idx="175">
                  <c:v>2.7073424331001945</c:v>
                </c:pt>
                <c:pt idx="176">
                  <c:v>2.1757039584926781</c:v>
                </c:pt>
                <c:pt idx="177">
                  <c:v>1.637525969904736</c:v>
                </c:pt>
                <c:pt idx="178">
                  <c:v>1.0944260690631982</c:v>
                </c:pt>
                <c:pt idx="179">
                  <c:v>0.54803665148789527</c:v>
                </c:pt>
                <c:pt idx="180">
                  <c:v>0</c:v>
                </c:pt>
                <c:pt idx="181">
                  <c:v>-0.54803665148789527</c:v>
                </c:pt>
                <c:pt idx="182">
                  <c:v>-1.0944260690631982</c:v>
                </c:pt>
                <c:pt idx="183">
                  <c:v>-1.637525969904736</c:v>
                </c:pt>
                <c:pt idx="184">
                  <c:v>-2.1757039584926781</c:v>
                </c:pt>
                <c:pt idx="185">
                  <c:v>-2.7073424331001945</c:v>
                </c:pt>
                <c:pt idx="186">
                  <c:v>-3.2308434478194075</c:v>
                </c:pt>
                <c:pt idx="187">
                  <c:v>-3.7446335155078403</c:v>
                </c:pt>
                <c:pt idx="188">
                  <c:v>-4.2471683372191507</c:v>
                </c:pt>
                <c:pt idx="189">
                  <c:v>-4.736937443902896</c:v>
                </c:pt>
                <c:pt idx="190">
                  <c:v>-5.2124687364217648</c:v>
                </c:pt>
                <c:pt idx="191">
                  <c:v>-5.6723329102403586</c:v>
                </c:pt>
                <c:pt idx="192">
                  <c:v>-6.1151477514862265</c:v>
                </c:pt>
                <c:pt idx="193">
                  <c:v>-6.539582291470464</c:v>
                </c:pt>
                <c:pt idx="194">
                  <c:v>-6.9443608071806828</c:v>
                </c:pt>
                <c:pt idx="195">
                  <c:v>-7.3282666557220004</c:v>
                </c:pt>
                <c:pt idx="196">
                  <c:v>-7.6901459311809308</c:v>
                </c:pt>
                <c:pt idx="197">
                  <c:v>-8.0289109329206969</c:v>
                </c:pt>
                <c:pt idx="198">
                  <c:v>-8.3435434348833333</c:v>
                </c:pt>
                <c:pt idx="199">
                  <c:v>-8.6330977460720231</c:v>
                </c:pt>
                <c:pt idx="200">
                  <c:v>-8.8967035530147918</c:v>
                </c:pt>
                <c:pt idx="201">
                  <c:v>-9.1335685356659368</c:v>
                </c:pt>
                <c:pt idx="202">
                  <c:v>-9.3429807488826135</c:v>
                </c:pt>
                <c:pt idx="203">
                  <c:v>-9.5243107623185388</c:v>
                </c:pt>
                <c:pt idx="204">
                  <c:v>-9.6770135523029559</c:v>
                </c:pt>
                <c:pt idx="205">
                  <c:v>-9.8006301400184341</c:v>
                </c:pt>
                <c:pt idx="206">
                  <c:v>-9.8947889710536181</c:v>
                </c:pt>
                <c:pt idx="207">
                  <c:v>-9.9592070321844286</c:v>
                </c:pt>
                <c:pt idx="208">
                  <c:v>-9.9936907020269867</c:v>
                </c:pt>
                <c:pt idx="209">
                  <c:v>-9.9981363330054567</c:v>
                </c:pt>
                <c:pt idx="210">
                  <c:v>-9.9725305628855949</c:v>
                </c:pt>
                <c:pt idx="211">
                  <c:v>-9.9169503549376241</c:v>
                </c:pt>
                <c:pt idx="212">
                  <c:v>-9.831562766607707</c:v>
                </c:pt>
                <c:pt idx="213">
                  <c:v>-9.7166244473933343</c:v>
                </c:pt>
                <c:pt idx="214">
                  <c:v>-9.5724808674318638</c:v>
                </c:pt>
                <c:pt idx="215">
                  <c:v>-9.3995652791208304</c:v>
                </c:pt>
                <c:pt idx="216">
                  <c:v>-9.1983974148911027</c:v>
                </c:pt>
                <c:pt idx="217">
                  <c:v>-8.9695819250469668</c:v>
                </c:pt>
                <c:pt idx="218">
                  <c:v>-8.7138065603685515</c:v>
                </c:pt>
                <c:pt idx="219">
                  <c:v>-8.4318401049391056</c:v>
                </c:pt>
                <c:pt idx="220">
                  <c:v>-8.1245300654104859</c:v>
                </c:pt>
                <c:pt idx="221">
                  <c:v>-7.7928001236521807</c:v>
                </c:pt>
                <c:pt idx="222">
                  <c:v>-7.4376473604404474</c:v>
                </c:pt>
                <c:pt idx="223">
                  <c:v>-7.0601392585323737</c:v>
                </c:pt>
                <c:pt idx="224">
                  <c:v>-6.6614104941326513</c:v>
                </c:pt>
                <c:pt idx="225">
                  <c:v>-6.2426595263969915</c:v>
                </c:pt>
                <c:pt idx="226">
                  <c:v>-5.8051449952231371</c:v>
                </c:pt>
                <c:pt idx="227">
                  <c:v>-5.3501819381565641</c:v>
                </c:pt>
                <c:pt idx="228">
                  <c:v>-4.8791378377817631</c:v>
                </c:pt>
                <c:pt idx="229">
                  <c:v>-4.3934285114794918</c:v>
                </c:pt>
                <c:pt idx="230">
                  <c:v>-3.8945138559040569</c:v>
                </c:pt>
                <c:pt idx="231">
                  <c:v>-3.383893458971559</c:v>
                </c:pt>
                <c:pt idx="232">
                  <c:v>-2.8631020925480941</c:v>
                </c:pt>
                <c:pt idx="233">
                  <c:v>-2.3337050993855137</c:v>
                </c:pt>
                <c:pt idx="234">
                  <c:v>-1.797293688170303</c:v>
                </c:pt>
                <c:pt idx="235">
                  <c:v>-1.2554801508272051</c:v>
                </c:pt>
                <c:pt idx="236">
                  <c:v>-0.70989301645293779</c:v>
                </c:pt>
                <c:pt idx="237">
                  <c:v>-0.16217215644582922</c:v>
                </c:pt>
                <c:pt idx="238">
                  <c:v>0.38603614445605905</c:v>
                </c:pt>
                <c:pt idx="239">
                  <c:v>0.93308413641345334</c:v>
                </c:pt>
                <c:pt idx="240">
                  <c:v>1.4773275571279678</c:v>
                </c:pt>
                <c:pt idx="241">
                  <c:v>2.0171305740017962</c:v>
                </c:pt>
                <c:pt idx="242">
                  <c:v>2.5508707009601341</c:v>
                </c:pt>
                <c:pt idx="243">
                  <c:v>3.076943675158069</c:v>
                </c:pt>
                <c:pt idx="244">
                  <c:v>3.5937682789138141</c:v>
                </c:pt>
                <c:pt idx="245">
                  <c:v>4.0997910923751411</c:v>
                </c:pt>
                <c:pt idx="246">
                  <c:v>4.5934911626338595</c:v>
                </c:pt>
                <c:pt idx="247">
                  <c:v>5.0733845752543658</c:v>
                </c:pt>
                <c:pt idx="248">
                  <c:v>5.5380289144756913</c:v>
                </c:pt>
                <c:pt idx="249">
                  <c:v>5.9860275986809173</c:v>
                </c:pt>
                <c:pt idx="250">
                  <c:v>6.4160340781029657</c:v>
                </c:pt>
                <c:pt idx="251">
                  <c:v>6.8267558821495484</c:v>
                </c:pt>
                <c:pt idx="252">
                  <c:v>7.2169585041824202</c:v>
                </c:pt>
                <c:pt idx="253">
                  <c:v>7.5854691120742901</c:v>
                </c:pt>
                <c:pt idx="254">
                  <c:v>7.9311800733906912</c:v>
                </c:pt>
                <c:pt idx="255">
                  <c:v>8.2530522846010541</c:v>
                </c:pt>
                <c:pt idx="256">
                  <c:v>8.5501182943125151</c:v>
                </c:pt>
                <c:pt idx="257">
                  <c:v>8.8214852111387998</c:v>
                </c:pt>
                <c:pt idx="258">
                  <c:v>9.0663373874641184</c:v>
                </c:pt>
                <c:pt idx="259">
                  <c:v>9.2839388710354243</c:v>
                </c:pt>
                <c:pt idx="260">
                  <c:v>9.4736356170143008</c:v>
                </c:pt>
                <c:pt idx="261">
                  <c:v>9.6348574538397074</c:v>
                </c:pt>
                <c:pt idx="262">
                  <c:v>9.7671197969928016</c:v>
                </c:pt>
                <c:pt idx="263">
                  <c:v>9.8700251055127595</c:v>
                </c:pt>
                <c:pt idx="264">
                  <c:v>9.9432640768857432</c:v>
                </c:pt>
                <c:pt idx="265">
                  <c:v>9.986616576715555</c:v>
                </c:pt>
                <c:pt idx="266">
                  <c:v>9.9999523003816524</c:v>
                </c:pt>
                <c:pt idx="267">
                  <c:v>9.9832311646957841</c:v>
                </c:pt>
                <c:pt idx="268">
                  <c:v>9.936503428380032</c:v>
                </c:pt>
                <c:pt idx="269">
                  <c:v>9.8599095410041606</c:v>
                </c:pt>
                <c:pt idx="270">
                  <c:v>9.7536797208363151</c:v>
                </c:pt>
                <c:pt idx="271">
                  <c:v>9.6181332628758938</c:v>
                </c:pt>
                <c:pt idx="272">
                  <c:v>9.4536775791484935</c:v>
                </c:pt>
                <c:pt idx="273">
                  <c:v>9.2608069741474726</c:v>
                </c:pt>
                <c:pt idx="274">
                  <c:v>9.0401011591027967</c:v>
                </c:pt>
                <c:pt idx="275">
                  <c:v>8.7922235095428363</c:v>
                </c:pt>
                <c:pt idx="276">
                  <c:v>8.5179190713863591</c:v>
                </c:pt>
                <c:pt idx="277">
                  <c:v>8.2180123215578309</c:v>
                </c:pt>
                <c:pt idx="278">
                  <c:v>7.8934046898568502</c:v>
                </c:pt>
                <c:pt idx="279">
                  <c:v>7.5450718495304159</c:v>
                </c:pt>
                <c:pt idx="280">
                  <c:v>7.1740607846915339</c:v>
                </c:pt>
                <c:pt idx="281">
                  <c:v>6.7814866433988001</c:v>
                </c:pt>
                <c:pt idx="282">
                  <c:v>6.3685293858555969</c:v>
                </c:pt>
                <c:pt idx="283">
                  <c:v>5.9364302378033535</c:v>
                </c:pt>
                <c:pt idx="284">
                  <c:v>5.4864879597690202</c:v>
                </c:pt>
                <c:pt idx="285">
                  <c:v>5.0200549433801811</c:v>
                </c:pt>
                <c:pt idx="286">
                  <c:v>4.5385331464812184</c:v>
                </c:pt>
                <c:pt idx="287">
                  <c:v>4.0433698792681438</c:v>
                </c:pt>
                <c:pt idx="288">
                  <c:v>3.5360534541080639</c:v>
                </c:pt>
                <c:pt idx="289">
                  <c:v>3.0181087121182015</c:v>
                </c:pt>
                <c:pt idx="290">
                  <c:v>2.4910924399505698</c:v>
                </c:pt>
                <c:pt idx="291">
                  <c:v>1.9565886905579317</c:v>
                </c:pt>
                <c:pt idx="292">
                  <c:v>1.4162040220053582</c:v>
                </c:pt>
                <c:pt idx="293">
                  <c:v>0.87156266863825038</c:v>
                </c:pt>
                <c:pt idx="294">
                  <c:v>0.32430165912070519</c:v>
                </c:pt>
                <c:pt idx="295">
                  <c:v>-0.22393410398193969</c:v>
                </c:pt>
                <c:pt idx="296">
                  <c:v>-0.77149678828729273</c:v>
                </c:pt>
                <c:pt idx="297">
                  <c:v>-1.3167405844860247</c:v>
                </c:pt>
                <c:pt idx="298">
                  <c:v>-1.8580266531514635</c:v>
                </c:pt>
                <c:pt idx="299">
                  <c:v>-2.393728050599627</c:v>
                </c:pt>
                <c:pt idx="300">
                  <c:v>-2.9222346189943487</c:v>
                </c:pt>
                <c:pt idx="301">
                  <c:v>-3.441957825999133</c:v>
                </c:pt>
                <c:pt idx="302">
                  <c:v>-3.9513355394291527</c:v>
                </c:pt>
                <c:pt idx="303">
                  <c:v>-4.4488367225524792</c:v>
                </c:pt>
                <c:pt idx="304">
                  <c:v>-4.9329660359275191</c:v>
                </c:pt>
                <c:pt idx="305">
                  <c:v>-5.4022683319452769</c:v>
                </c:pt>
                <c:pt idx="306">
                  <c:v>-5.8553330285668101</c:v>
                </c:pt>
                <c:pt idx="307">
                  <c:v>-6.2907983491101422</c:v>
                </c:pt>
                <c:pt idx="308">
                  <c:v>-6.7073554153427386</c:v>
                </c:pt>
                <c:pt idx="309">
                  <c:v>-7.1037521815772031</c:v>
                </c:pt>
                <c:pt idx="310">
                  <c:v>-7.4787971979453607</c:v>
                </c:pt>
                <c:pt idx="311">
                  <c:v>-7.8313631915393769</c:v>
                </c:pt>
                <c:pt idx="312">
                  <c:v>-8.1603904546563264</c:v>
                </c:pt>
                <c:pt idx="313">
                  <c:v>-8.4648900299618539</c:v>
                </c:pt>
                <c:pt idx="314">
                  <c:v>-8.7439466829995816</c:v>
                </c:pt>
                <c:pt idx="315">
                  <c:v>-8.9967216531114786</c:v>
                </c:pt>
                <c:pt idx="316">
                  <c:v>-9.2224551745010626</c:v>
                </c:pt>
                <c:pt idx="317">
                  <c:v>-9.4204687598616221</c:v>
                </c:pt>
                <c:pt idx="318">
                  <c:v>-9.5901672397057371</c:v>
                </c:pt>
                <c:pt idx="319">
                  <c:v>-9.731040551266334</c:v>
                </c:pt>
                <c:pt idx="320">
                  <c:v>-9.8426652715924927</c:v>
                </c:pt>
                <c:pt idx="321">
                  <c:v>-9.9247058902319427</c:v>
                </c:pt>
                <c:pt idx="322">
                  <c:v>-9.9769158176748984</c:v>
                </c:pt>
                <c:pt idx="323">
                  <c:v>-9.99913812652823</c:v>
                </c:pt>
                <c:pt idx="324">
                  <c:v>-9.9913060231921698</c:v>
                </c:pt>
                <c:pt idx="325">
                  <c:v>-9.9534430486218426</c:v>
                </c:pt>
                <c:pt idx="326">
                  <c:v>-9.8856630075702263</c:v>
                </c:pt>
                <c:pt idx="327">
                  <c:v>-9.7881696265251623</c:v>
                </c:pt>
                <c:pt idx="328">
                  <c:v>-9.6612559413686014</c:v>
                </c:pt>
                <c:pt idx="329">
                  <c:v>-9.5053034165985828</c:v>
                </c:pt>
                <c:pt idx="330">
                  <c:v>-9.3207807987612572</c:v>
                </c:pt>
                <c:pt idx="331">
                  <c:v>-9.1082427075393095</c:v>
                </c:pt>
                <c:pt idx="332">
                  <c:v>-8.8683279687313838</c:v>
                </c:pt>
                <c:pt idx="333">
                  <c:v>-8.6017576941332479</c:v>
                </c:pt>
                <c:pt idx="334">
                  <c:v>-8.3093331140918281</c:v>
                </c:pt>
                <c:pt idx="335">
                  <c:v>-7.9919331692469795</c:v>
                </c:pt>
                <c:pt idx="336">
                  <c:v>-7.6505118686993532</c:v>
                </c:pt>
                <c:pt idx="337">
                  <c:v>-7.2860954225449435</c:v>
                </c:pt>
                <c:pt idx="338">
                  <c:v>-6.8997791573952014</c:v>
                </c:pt>
                <c:pt idx="339">
                  <c:v>-6.4927242241534442</c:v>
                </c:pt>
                <c:pt idx="340">
                  <c:v>-6.0661541079433601</c:v>
                </c:pt>
                <c:pt idx="341">
                  <c:v>-5.6213509506793837</c:v>
                </c:pt>
                <c:pt idx="342">
                  <c:v>-5.1596516973324258</c:v>
                </c:pt>
                <c:pt idx="343">
                  <c:v>-4.682444077473952</c:v>
                </c:pt>
                <c:pt idx="344">
                  <c:v>-4.1911624341769294</c:v>
                </c:pt>
                <c:pt idx="345">
                  <c:v>-3.6872834128103644</c:v>
                </c:pt>
                <c:pt idx="346">
                  <c:v>-3.1723215226859369</c:v>
                </c:pt>
                <c:pt idx="347">
                  <c:v>-2.6478245848970698</c:v>
                </c:pt>
                <c:pt idx="348">
                  <c:v>-2.1153690800324321</c:v>
                </c:pt>
                <c:pt idx="349">
                  <c:v>-1.5765554097480015</c:v>
                </c:pt>
                <c:pt idx="350">
                  <c:v>-1.033003086439221</c:v>
                </c:pt>
                <c:pt idx="351">
                  <c:v>-0.48634586547228997</c:v>
                </c:pt>
                <c:pt idx="352">
                  <c:v>6.1773165394927373E-2</c:v>
                </c:pt>
                <c:pt idx="353">
                  <c:v>0.60970652464209807</c:v>
                </c:pt>
                <c:pt idx="354">
                  <c:v>1.155807288822128</c:v>
                </c:pt>
                <c:pt idx="355">
                  <c:v>1.6984340427194689</c:v>
                </c:pt>
                <c:pt idx="356">
                  <c:v>2.2359558129521533</c:v>
                </c:pt>
                <c:pt idx="357">
                  <c:v>2.7667569701890766</c:v>
                </c:pt>
                <c:pt idx="358">
                  <c:v>3.2892420852473903</c:v>
                </c:pt>
                <c:pt idx="359">
                  <c:v>3.8018407244745061</c:v>
                </c:pt>
                <c:pt idx="360">
                  <c:v>4.3030121700009172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B9-4B22-9DD6-26CAC26F9821}"/>
            </c:ext>
          </c:extLst>
        </c:ser>
        <c:ser>
          <c:idx val="3"/>
          <c:order val="3"/>
          <c:tx>
            <c:v>f_3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'Rotation de la corde'!$AQ$5:$AQ$365</c:f>
              <c:numCache>
                <c:formatCode>General</c:formatCode>
                <c:ptCount val="361"/>
                <c:pt idx="0">
                  <c:v>-180</c:v>
                </c:pt>
                <c:pt idx="1">
                  <c:v>-179</c:v>
                </c:pt>
                <c:pt idx="2">
                  <c:v>-178</c:v>
                </c:pt>
                <c:pt idx="3">
                  <c:v>-177</c:v>
                </c:pt>
                <c:pt idx="4">
                  <c:v>-176</c:v>
                </c:pt>
                <c:pt idx="5">
                  <c:v>-175</c:v>
                </c:pt>
                <c:pt idx="6">
                  <c:v>-174</c:v>
                </c:pt>
                <c:pt idx="7">
                  <c:v>-173</c:v>
                </c:pt>
                <c:pt idx="8">
                  <c:v>-172</c:v>
                </c:pt>
                <c:pt idx="9">
                  <c:v>-171</c:v>
                </c:pt>
                <c:pt idx="10">
                  <c:v>-170</c:v>
                </c:pt>
                <c:pt idx="11">
                  <c:v>-169</c:v>
                </c:pt>
                <c:pt idx="12">
                  <c:v>-168</c:v>
                </c:pt>
                <c:pt idx="13">
                  <c:v>-167</c:v>
                </c:pt>
                <c:pt idx="14">
                  <c:v>-166</c:v>
                </c:pt>
                <c:pt idx="15">
                  <c:v>-165</c:v>
                </c:pt>
                <c:pt idx="16">
                  <c:v>-164</c:v>
                </c:pt>
                <c:pt idx="17">
                  <c:v>-163</c:v>
                </c:pt>
                <c:pt idx="18">
                  <c:v>-162</c:v>
                </c:pt>
                <c:pt idx="19">
                  <c:v>-161</c:v>
                </c:pt>
                <c:pt idx="20">
                  <c:v>-160</c:v>
                </c:pt>
                <c:pt idx="21">
                  <c:v>-159</c:v>
                </c:pt>
                <c:pt idx="22">
                  <c:v>-158</c:v>
                </c:pt>
                <c:pt idx="23">
                  <c:v>-157</c:v>
                </c:pt>
                <c:pt idx="24">
                  <c:v>-156</c:v>
                </c:pt>
                <c:pt idx="25">
                  <c:v>-155</c:v>
                </c:pt>
                <c:pt idx="26">
                  <c:v>-154</c:v>
                </c:pt>
                <c:pt idx="27">
                  <c:v>-153</c:v>
                </c:pt>
                <c:pt idx="28">
                  <c:v>-152</c:v>
                </c:pt>
                <c:pt idx="29">
                  <c:v>-151</c:v>
                </c:pt>
                <c:pt idx="30">
                  <c:v>-150</c:v>
                </c:pt>
                <c:pt idx="31">
                  <c:v>-149</c:v>
                </c:pt>
                <c:pt idx="32">
                  <c:v>-148</c:v>
                </c:pt>
                <c:pt idx="33">
                  <c:v>-147</c:v>
                </c:pt>
                <c:pt idx="34">
                  <c:v>-146</c:v>
                </c:pt>
                <c:pt idx="35">
                  <c:v>-145</c:v>
                </c:pt>
                <c:pt idx="36">
                  <c:v>-144</c:v>
                </c:pt>
                <c:pt idx="37">
                  <c:v>-143</c:v>
                </c:pt>
                <c:pt idx="38">
                  <c:v>-142</c:v>
                </c:pt>
                <c:pt idx="39">
                  <c:v>-141</c:v>
                </c:pt>
                <c:pt idx="40">
                  <c:v>-140</c:v>
                </c:pt>
                <c:pt idx="41">
                  <c:v>-139</c:v>
                </c:pt>
                <c:pt idx="42">
                  <c:v>-138</c:v>
                </c:pt>
                <c:pt idx="43">
                  <c:v>-137</c:v>
                </c:pt>
                <c:pt idx="44">
                  <c:v>-136</c:v>
                </c:pt>
                <c:pt idx="45">
                  <c:v>-135</c:v>
                </c:pt>
                <c:pt idx="46">
                  <c:v>-134</c:v>
                </c:pt>
                <c:pt idx="47">
                  <c:v>-133</c:v>
                </c:pt>
                <c:pt idx="48">
                  <c:v>-132</c:v>
                </c:pt>
                <c:pt idx="49">
                  <c:v>-131</c:v>
                </c:pt>
                <c:pt idx="50">
                  <c:v>-130</c:v>
                </c:pt>
                <c:pt idx="51">
                  <c:v>-129</c:v>
                </c:pt>
                <c:pt idx="52">
                  <c:v>-128</c:v>
                </c:pt>
                <c:pt idx="53">
                  <c:v>-127</c:v>
                </c:pt>
                <c:pt idx="54">
                  <c:v>-126</c:v>
                </c:pt>
                <c:pt idx="55">
                  <c:v>-125</c:v>
                </c:pt>
                <c:pt idx="56">
                  <c:v>-124</c:v>
                </c:pt>
                <c:pt idx="57">
                  <c:v>-123</c:v>
                </c:pt>
                <c:pt idx="58">
                  <c:v>-122</c:v>
                </c:pt>
                <c:pt idx="59">
                  <c:v>-121</c:v>
                </c:pt>
                <c:pt idx="60">
                  <c:v>-120</c:v>
                </c:pt>
                <c:pt idx="61">
                  <c:v>-119</c:v>
                </c:pt>
                <c:pt idx="62">
                  <c:v>-118</c:v>
                </c:pt>
                <c:pt idx="63">
                  <c:v>-117</c:v>
                </c:pt>
                <c:pt idx="64">
                  <c:v>-116</c:v>
                </c:pt>
                <c:pt idx="65">
                  <c:v>-115</c:v>
                </c:pt>
                <c:pt idx="66">
                  <c:v>-114</c:v>
                </c:pt>
                <c:pt idx="67">
                  <c:v>-113</c:v>
                </c:pt>
                <c:pt idx="68">
                  <c:v>-112</c:v>
                </c:pt>
                <c:pt idx="69">
                  <c:v>-111</c:v>
                </c:pt>
                <c:pt idx="70">
                  <c:v>-110</c:v>
                </c:pt>
                <c:pt idx="71">
                  <c:v>-109</c:v>
                </c:pt>
                <c:pt idx="72">
                  <c:v>-108</c:v>
                </c:pt>
                <c:pt idx="73">
                  <c:v>-107</c:v>
                </c:pt>
                <c:pt idx="74">
                  <c:v>-106</c:v>
                </c:pt>
                <c:pt idx="75">
                  <c:v>-105</c:v>
                </c:pt>
                <c:pt idx="76">
                  <c:v>-104</c:v>
                </c:pt>
                <c:pt idx="77">
                  <c:v>-103</c:v>
                </c:pt>
                <c:pt idx="78">
                  <c:v>-102</c:v>
                </c:pt>
                <c:pt idx="79">
                  <c:v>-101</c:v>
                </c:pt>
                <c:pt idx="80">
                  <c:v>-100</c:v>
                </c:pt>
                <c:pt idx="81">
                  <c:v>-99</c:v>
                </c:pt>
                <c:pt idx="82">
                  <c:v>-98</c:v>
                </c:pt>
                <c:pt idx="83">
                  <c:v>-97</c:v>
                </c:pt>
                <c:pt idx="84">
                  <c:v>-96</c:v>
                </c:pt>
                <c:pt idx="85">
                  <c:v>-95</c:v>
                </c:pt>
                <c:pt idx="86">
                  <c:v>-94</c:v>
                </c:pt>
                <c:pt idx="87">
                  <c:v>-93</c:v>
                </c:pt>
                <c:pt idx="88">
                  <c:v>-92</c:v>
                </c:pt>
                <c:pt idx="89">
                  <c:v>-91</c:v>
                </c:pt>
                <c:pt idx="90">
                  <c:v>-90</c:v>
                </c:pt>
                <c:pt idx="91">
                  <c:v>-89</c:v>
                </c:pt>
                <c:pt idx="92">
                  <c:v>-88</c:v>
                </c:pt>
                <c:pt idx="93">
                  <c:v>-87</c:v>
                </c:pt>
                <c:pt idx="94">
                  <c:v>-86</c:v>
                </c:pt>
                <c:pt idx="95">
                  <c:v>-85</c:v>
                </c:pt>
                <c:pt idx="96">
                  <c:v>-84</c:v>
                </c:pt>
                <c:pt idx="97">
                  <c:v>-83</c:v>
                </c:pt>
                <c:pt idx="98">
                  <c:v>-82</c:v>
                </c:pt>
                <c:pt idx="99">
                  <c:v>-81</c:v>
                </c:pt>
                <c:pt idx="100">
                  <c:v>-80</c:v>
                </c:pt>
                <c:pt idx="101">
                  <c:v>-79</c:v>
                </c:pt>
                <c:pt idx="102">
                  <c:v>-78</c:v>
                </c:pt>
                <c:pt idx="103">
                  <c:v>-77</c:v>
                </c:pt>
                <c:pt idx="104">
                  <c:v>-76</c:v>
                </c:pt>
                <c:pt idx="105">
                  <c:v>-75</c:v>
                </c:pt>
                <c:pt idx="106">
                  <c:v>-74</c:v>
                </c:pt>
                <c:pt idx="107">
                  <c:v>-73</c:v>
                </c:pt>
                <c:pt idx="108">
                  <c:v>-72</c:v>
                </c:pt>
                <c:pt idx="109">
                  <c:v>-71</c:v>
                </c:pt>
                <c:pt idx="110">
                  <c:v>-70</c:v>
                </c:pt>
                <c:pt idx="111">
                  <c:v>-69</c:v>
                </c:pt>
                <c:pt idx="112">
                  <c:v>-68</c:v>
                </c:pt>
                <c:pt idx="113">
                  <c:v>-67</c:v>
                </c:pt>
                <c:pt idx="114">
                  <c:v>-66</c:v>
                </c:pt>
                <c:pt idx="115">
                  <c:v>-65</c:v>
                </c:pt>
                <c:pt idx="116">
                  <c:v>-64</c:v>
                </c:pt>
                <c:pt idx="117">
                  <c:v>-63</c:v>
                </c:pt>
                <c:pt idx="118">
                  <c:v>-62</c:v>
                </c:pt>
                <c:pt idx="119">
                  <c:v>-61</c:v>
                </c:pt>
                <c:pt idx="120">
                  <c:v>-60</c:v>
                </c:pt>
                <c:pt idx="121">
                  <c:v>-59</c:v>
                </c:pt>
                <c:pt idx="122">
                  <c:v>-58</c:v>
                </c:pt>
                <c:pt idx="123">
                  <c:v>-57</c:v>
                </c:pt>
                <c:pt idx="124">
                  <c:v>-56</c:v>
                </c:pt>
                <c:pt idx="125">
                  <c:v>-55</c:v>
                </c:pt>
                <c:pt idx="126">
                  <c:v>-54</c:v>
                </c:pt>
                <c:pt idx="127">
                  <c:v>-53</c:v>
                </c:pt>
                <c:pt idx="128">
                  <c:v>-52</c:v>
                </c:pt>
                <c:pt idx="129">
                  <c:v>-51</c:v>
                </c:pt>
                <c:pt idx="130">
                  <c:v>-50</c:v>
                </c:pt>
                <c:pt idx="131">
                  <c:v>-49</c:v>
                </c:pt>
                <c:pt idx="132">
                  <c:v>-48</c:v>
                </c:pt>
                <c:pt idx="133">
                  <c:v>-47</c:v>
                </c:pt>
                <c:pt idx="134">
                  <c:v>-46</c:v>
                </c:pt>
                <c:pt idx="135">
                  <c:v>-45</c:v>
                </c:pt>
                <c:pt idx="136">
                  <c:v>-44</c:v>
                </c:pt>
                <c:pt idx="137">
                  <c:v>-43</c:v>
                </c:pt>
                <c:pt idx="138">
                  <c:v>-42</c:v>
                </c:pt>
                <c:pt idx="139">
                  <c:v>-41</c:v>
                </c:pt>
                <c:pt idx="140">
                  <c:v>-40</c:v>
                </c:pt>
                <c:pt idx="141">
                  <c:v>-39</c:v>
                </c:pt>
                <c:pt idx="142">
                  <c:v>-38</c:v>
                </c:pt>
                <c:pt idx="143">
                  <c:v>-37</c:v>
                </c:pt>
                <c:pt idx="144">
                  <c:v>-36</c:v>
                </c:pt>
                <c:pt idx="145">
                  <c:v>-35</c:v>
                </c:pt>
                <c:pt idx="146">
                  <c:v>-34</c:v>
                </c:pt>
                <c:pt idx="147">
                  <c:v>-33</c:v>
                </c:pt>
                <c:pt idx="148">
                  <c:v>-32</c:v>
                </c:pt>
                <c:pt idx="149">
                  <c:v>-31</c:v>
                </c:pt>
                <c:pt idx="150">
                  <c:v>-30</c:v>
                </c:pt>
                <c:pt idx="151">
                  <c:v>-29</c:v>
                </c:pt>
                <c:pt idx="152">
                  <c:v>-28</c:v>
                </c:pt>
                <c:pt idx="153">
                  <c:v>-27</c:v>
                </c:pt>
                <c:pt idx="154">
                  <c:v>-26</c:v>
                </c:pt>
                <c:pt idx="155">
                  <c:v>-25</c:v>
                </c:pt>
                <c:pt idx="156">
                  <c:v>-24</c:v>
                </c:pt>
                <c:pt idx="157">
                  <c:v>-23</c:v>
                </c:pt>
                <c:pt idx="158">
                  <c:v>-22</c:v>
                </c:pt>
                <c:pt idx="159">
                  <c:v>-21</c:v>
                </c:pt>
                <c:pt idx="160">
                  <c:v>-20</c:v>
                </c:pt>
                <c:pt idx="161">
                  <c:v>-19</c:v>
                </c:pt>
                <c:pt idx="162">
                  <c:v>-18</c:v>
                </c:pt>
                <c:pt idx="163">
                  <c:v>-17</c:v>
                </c:pt>
                <c:pt idx="164">
                  <c:v>-16</c:v>
                </c:pt>
                <c:pt idx="165">
                  <c:v>-15</c:v>
                </c:pt>
                <c:pt idx="166">
                  <c:v>-14</c:v>
                </c:pt>
                <c:pt idx="167">
                  <c:v>-13</c:v>
                </c:pt>
                <c:pt idx="168">
                  <c:v>-12</c:v>
                </c:pt>
                <c:pt idx="169">
                  <c:v>-11</c:v>
                </c:pt>
                <c:pt idx="170">
                  <c:v>-10</c:v>
                </c:pt>
                <c:pt idx="171">
                  <c:v>-9</c:v>
                </c:pt>
                <c:pt idx="172">
                  <c:v>-8</c:v>
                </c:pt>
                <c:pt idx="173">
                  <c:v>-7</c:v>
                </c:pt>
                <c:pt idx="174">
                  <c:v>-6</c:v>
                </c:pt>
                <c:pt idx="175">
                  <c:v>-5</c:v>
                </c:pt>
                <c:pt idx="176">
                  <c:v>-4</c:v>
                </c:pt>
                <c:pt idx="177">
                  <c:v>-3</c:v>
                </c:pt>
                <c:pt idx="178">
                  <c:v>-2</c:v>
                </c:pt>
                <c:pt idx="179">
                  <c:v>-1</c:v>
                </c:pt>
                <c:pt idx="180">
                  <c:v>0</c:v>
                </c:pt>
                <c:pt idx="181">
                  <c:v>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32</c:v>
                </c:pt>
                <c:pt idx="213">
                  <c:v>33</c:v>
                </c:pt>
                <c:pt idx="214">
                  <c:v>34</c:v>
                </c:pt>
                <c:pt idx="215">
                  <c:v>35</c:v>
                </c:pt>
                <c:pt idx="216">
                  <c:v>36</c:v>
                </c:pt>
                <c:pt idx="217">
                  <c:v>37</c:v>
                </c:pt>
                <c:pt idx="218">
                  <c:v>38</c:v>
                </c:pt>
                <c:pt idx="219">
                  <c:v>39</c:v>
                </c:pt>
                <c:pt idx="220">
                  <c:v>40</c:v>
                </c:pt>
                <c:pt idx="221">
                  <c:v>41</c:v>
                </c:pt>
                <c:pt idx="222">
                  <c:v>42</c:v>
                </c:pt>
                <c:pt idx="223">
                  <c:v>43</c:v>
                </c:pt>
                <c:pt idx="224">
                  <c:v>44</c:v>
                </c:pt>
                <c:pt idx="225">
                  <c:v>45</c:v>
                </c:pt>
                <c:pt idx="226">
                  <c:v>46</c:v>
                </c:pt>
                <c:pt idx="227">
                  <c:v>47</c:v>
                </c:pt>
                <c:pt idx="228">
                  <c:v>48</c:v>
                </c:pt>
                <c:pt idx="229">
                  <c:v>49</c:v>
                </c:pt>
                <c:pt idx="230">
                  <c:v>50</c:v>
                </c:pt>
                <c:pt idx="231">
                  <c:v>51</c:v>
                </c:pt>
                <c:pt idx="232">
                  <c:v>52</c:v>
                </c:pt>
                <c:pt idx="233">
                  <c:v>53</c:v>
                </c:pt>
                <c:pt idx="234">
                  <c:v>54</c:v>
                </c:pt>
                <c:pt idx="235">
                  <c:v>55</c:v>
                </c:pt>
                <c:pt idx="236">
                  <c:v>56</c:v>
                </c:pt>
                <c:pt idx="237">
                  <c:v>57</c:v>
                </c:pt>
                <c:pt idx="238">
                  <c:v>58</c:v>
                </c:pt>
                <c:pt idx="239">
                  <c:v>59</c:v>
                </c:pt>
                <c:pt idx="240">
                  <c:v>60</c:v>
                </c:pt>
                <c:pt idx="241">
                  <c:v>61</c:v>
                </c:pt>
                <c:pt idx="242">
                  <c:v>62</c:v>
                </c:pt>
                <c:pt idx="243">
                  <c:v>63</c:v>
                </c:pt>
                <c:pt idx="244">
                  <c:v>64</c:v>
                </c:pt>
                <c:pt idx="245">
                  <c:v>65</c:v>
                </c:pt>
                <c:pt idx="246">
                  <c:v>66</c:v>
                </c:pt>
                <c:pt idx="247">
                  <c:v>67</c:v>
                </c:pt>
                <c:pt idx="248">
                  <c:v>68</c:v>
                </c:pt>
                <c:pt idx="249">
                  <c:v>69</c:v>
                </c:pt>
                <c:pt idx="250">
                  <c:v>70</c:v>
                </c:pt>
                <c:pt idx="251">
                  <c:v>71</c:v>
                </c:pt>
                <c:pt idx="252">
                  <c:v>72</c:v>
                </c:pt>
                <c:pt idx="253">
                  <c:v>73</c:v>
                </c:pt>
                <c:pt idx="254">
                  <c:v>74</c:v>
                </c:pt>
                <c:pt idx="255">
                  <c:v>75</c:v>
                </c:pt>
                <c:pt idx="256">
                  <c:v>76</c:v>
                </c:pt>
                <c:pt idx="257">
                  <c:v>77</c:v>
                </c:pt>
                <c:pt idx="258">
                  <c:v>78</c:v>
                </c:pt>
                <c:pt idx="259">
                  <c:v>79</c:v>
                </c:pt>
                <c:pt idx="260">
                  <c:v>80</c:v>
                </c:pt>
                <c:pt idx="261">
                  <c:v>81</c:v>
                </c:pt>
                <c:pt idx="262">
                  <c:v>82</c:v>
                </c:pt>
                <c:pt idx="263">
                  <c:v>83</c:v>
                </c:pt>
                <c:pt idx="264">
                  <c:v>84</c:v>
                </c:pt>
                <c:pt idx="265">
                  <c:v>85</c:v>
                </c:pt>
                <c:pt idx="266">
                  <c:v>86</c:v>
                </c:pt>
                <c:pt idx="267">
                  <c:v>87</c:v>
                </c:pt>
                <c:pt idx="268">
                  <c:v>88</c:v>
                </c:pt>
                <c:pt idx="269">
                  <c:v>89</c:v>
                </c:pt>
                <c:pt idx="270">
                  <c:v>90</c:v>
                </c:pt>
                <c:pt idx="271">
                  <c:v>91</c:v>
                </c:pt>
                <c:pt idx="272">
                  <c:v>92</c:v>
                </c:pt>
                <c:pt idx="273">
                  <c:v>93</c:v>
                </c:pt>
                <c:pt idx="274">
                  <c:v>94</c:v>
                </c:pt>
                <c:pt idx="275">
                  <c:v>95</c:v>
                </c:pt>
                <c:pt idx="276">
                  <c:v>96</c:v>
                </c:pt>
                <c:pt idx="277">
                  <c:v>97</c:v>
                </c:pt>
                <c:pt idx="278">
                  <c:v>98</c:v>
                </c:pt>
                <c:pt idx="279">
                  <c:v>99</c:v>
                </c:pt>
                <c:pt idx="280">
                  <c:v>100</c:v>
                </c:pt>
                <c:pt idx="281">
                  <c:v>101</c:v>
                </c:pt>
                <c:pt idx="282">
                  <c:v>102</c:v>
                </c:pt>
                <c:pt idx="283">
                  <c:v>103</c:v>
                </c:pt>
                <c:pt idx="284">
                  <c:v>104</c:v>
                </c:pt>
                <c:pt idx="285">
                  <c:v>105</c:v>
                </c:pt>
                <c:pt idx="286">
                  <c:v>106</c:v>
                </c:pt>
                <c:pt idx="287">
                  <c:v>107</c:v>
                </c:pt>
                <c:pt idx="288">
                  <c:v>108</c:v>
                </c:pt>
                <c:pt idx="289">
                  <c:v>109</c:v>
                </c:pt>
                <c:pt idx="290">
                  <c:v>110</c:v>
                </c:pt>
                <c:pt idx="291">
                  <c:v>111</c:v>
                </c:pt>
                <c:pt idx="292">
                  <c:v>112</c:v>
                </c:pt>
                <c:pt idx="293">
                  <c:v>113</c:v>
                </c:pt>
                <c:pt idx="294">
                  <c:v>114</c:v>
                </c:pt>
                <c:pt idx="295">
                  <c:v>115</c:v>
                </c:pt>
                <c:pt idx="296">
                  <c:v>116</c:v>
                </c:pt>
                <c:pt idx="297">
                  <c:v>117</c:v>
                </c:pt>
                <c:pt idx="298">
                  <c:v>118</c:v>
                </c:pt>
                <c:pt idx="299">
                  <c:v>119</c:v>
                </c:pt>
                <c:pt idx="300">
                  <c:v>120</c:v>
                </c:pt>
                <c:pt idx="301">
                  <c:v>121</c:v>
                </c:pt>
                <c:pt idx="302">
                  <c:v>122</c:v>
                </c:pt>
                <c:pt idx="303">
                  <c:v>123</c:v>
                </c:pt>
                <c:pt idx="304">
                  <c:v>124</c:v>
                </c:pt>
                <c:pt idx="305">
                  <c:v>125</c:v>
                </c:pt>
                <c:pt idx="306">
                  <c:v>126</c:v>
                </c:pt>
                <c:pt idx="307">
                  <c:v>127</c:v>
                </c:pt>
                <c:pt idx="308">
                  <c:v>128</c:v>
                </c:pt>
                <c:pt idx="309">
                  <c:v>129</c:v>
                </c:pt>
                <c:pt idx="310">
                  <c:v>130</c:v>
                </c:pt>
                <c:pt idx="311">
                  <c:v>131</c:v>
                </c:pt>
                <c:pt idx="312">
                  <c:v>132</c:v>
                </c:pt>
                <c:pt idx="313">
                  <c:v>133</c:v>
                </c:pt>
                <c:pt idx="314">
                  <c:v>134</c:v>
                </c:pt>
                <c:pt idx="315">
                  <c:v>135</c:v>
                </c:pt>
                <c:pt idx="316">
                  <c:v>136</c:v>
                </c:pt>
                <c:pt idx="317">
                  <c:v>137</c:v>
                </c:pt>
                <c:pt idx="318">
                  <c:v>138</c:v>
                </c:pt>
                <c:pt idx="319">
                  <c:v>139</c:v>
                </c:pt>
                <c:pt idx="320">
                  <c:v>140</c:v>
                </c:pt>
                <c:pt idx="321">
                  <c:v>141</c:v>
                </c:pt>
                <c:pt idx="322">
                  <c:v>142</c:v>
                </c:pt>
                <c:pt idx="323">
                  <c:v>143</c:v>
                </c:pt>
                <c:pt idx="324">
                  <c:v>144</c:v>
                </c:pt>
                <c:pt idx="325">
                  <c:v>145</c:v>
                </c:pt>
                <c:pt idx="326">
                  <c:v>146</c:v>
                </c:pt>
                <c:pt idx="327">
                  <c:v>147</c:v>
                </c:pt>
                <c:pt idx="328">
                  <c:v>148</c:v>
                </c:pt>
                <c:pt idx="329">
                  <c:v>149</c:v>
                </c:pt>
                <c:pt idx="330">
                  <c:v>150</c:v>
                </c:pt>
                <c:pt idx="331">
                  <c:v>151</c:v>
                </c:pt>
                <c:pt idx="332">
                  <c:v>152</c:v>
                </c:pt>
                <c:pt idx="333">
                  <c:v>153</c:v>
                </c:pt>
                <c:pt idx="334">
                  <c:v>154</c:v>
                </c:pt>
                <c:pt idx="335">
                  <c:v>155</c:v>
                </c:pt>
                <c:pt idx="336">
                  <c:v>156</c:v>
                </c:pt>
                <c:pt idx="337">
                  <c:v>157</c:v>
                </c:pt>
                <c:pt idx="338">
                  <c:v>158</c:v>
                </c:pt>
                <c:pt idx="339">
                  <c:v>159</c:v>
                </c:pt>
                <c:pt idx="340">
                  <c:v>160</c:v>
                </c:pt>
                <c:pt idx="341">
                  <c:v>161</c:v>
                </c:pt>
                <c:pt idx="342">
                  <c:v>162</c:v>
                </c:pt>
                <c:pt idx="343">
                  <c:v>163</c:v>
                </c:pt>
                <c:pt idx="344">
                  <c:v>164</c:v>
                </c:pt>
                <c:pt idx="345">
                  <c:v>165</c:v>
                </c:pt>
                <c:pt idx="346">
                  <c:v>166</c:v>
                </c:pt>
                <c:pt idx="347">
                  <c:v>167</c:v>
                </c:pt>
                <c:pt idx="348">
                  <c:v>168</c:v>
                </c:pt>
                <c:pt idx="349">
                  <c:v>169</c:v>
                </c:pt>
                <c:pt idx="350">
                  <c:v>170</c:v>
                </c:pt>
                <c:pt idx="351">
                  <c:v>171</c:v>
                </c:pt>
                <c:pt idx="352">
                  <c:v>172</c:v>
                </c:pt>
                <c:pt idx="353">
                  <c:v>173</c:v>
                </c:pt>
                <c:pt idx="354">
                  <c:v>174</c:v>
                </c:pt>
                <c:pt idx="355">
                  <c:v>175</c:v>
                </c:pt>
                <c:pt idx="356">
                  <c:v>176</c:v>
                </c:pt>
                <c:pt idx="357">
                  <c:v>177</c:v>
                </c:pt>
                <c:pt idx="358">
                  <c:v>178</c:v>
                </c:pt>
                <c:pt idx="359">
                  <c:v>179</c:v>
                </c:pt>
                <c:pt idx="360">
                  <c:v>180</c:v>
                </c:pt>
              </c:numCache>
            </c:numRef>
          </c:xVal>
          <c:yVal>
            <c:numRef>
              <c:f>'Rotation de la corde'!$AR$5:$AR$365</c:f>
              <c:numCache>
                <c:formatCode>General</c:formatCode>
                <c:ptCount val="361"/>
                <c:pt idx="0">
                  <c:v>558</c:v>
                </c:pt>
                <c:pt idx="1">
                  <c:v>555</c:v>
                </c:pt>
                <c:pt idx="2">
                  <c:v>552</c:v>
                </c:pt>
                <c:pt idx="3">
                  <c:v>549</c:v>
                </c:pt>
                <c:pt idx="4">
                  <c:v>546</c:v>
                </c:pt>
                <c:pt idx="5">
                  <c:v>543</c:v>
                </c:pt>
                <c:pt idx="6">
                  <c:v>540</c:v>
                </c:pt>
                <c:pt idx="7">
                  <c:v>537</c:v>
                </c:pt>
                <c:pt idx="8">
                  <c:v>534</c:v>
                </c:pt>
                <c:pt idx="9">
                  <c:v>531</c:v>
                </c:pt>
                <c:pt idx="10">
                  <c:v>528</c:v>
                </c:pt>
                <c:pt idx="11">
                  <c:v>525</c:v>
                </c:pt>
                <c:pt idx="12">
                  <c:v>522</c:v>
                </c:pt>
                <c:pt idx="13">
                  <c:v>519</c:v>
                </c:pt>
                <c:pt idx="14">
                  <c:v>516</c:v>
                </c:pt>
                <c:pt idx="15">
                  <c:v>513</c:v>
                </c:pt>
                <c:pt idx="16">
                  <c:v>510</c:v>
                </c:pt>
                <c:pt idx="17">
                  <c:v>507</c:v>
                </c:pt>
                <c:pt idx="18">
                  <c:v>504</c:v>
                </c:pt>
                <c:pt idx="19">
                  <c:v>501</c:v>
                </c:pt>
                <c:pt idx="20">
                  <c:v>498</c:v>
                </c:pt>
                <c:pt idx="21">
                  <c:v>495</c:v>
                </c:pt>
                <c:pt idx="22">
                  <c:v>492</c:v>
                </c:pt>
                <c:pt idx="23">
                  <c:v>489</c:v>
                </c:pt>
                <c:pt idx="24">
                  <c:v>486</c:v>
                </c:pt>
                <c:pt idx="25">
                  <c:v>483</c:v>
                </c:pt>
                <c:pt idx="26">
                  <c:v>480</c:v>
                </c:pt>
                <c:pt idx="27">
                  <c:v>477</c:v>
                </c:pt>
                <c:pt idx="28">
                  <c:v>474</c:v>
                </c:pt>
                <c:pt idx="29">
                  <c:v>471</c:v>
                </c:pt>
                <c:pt idx="30">
                  <c:v>468</c:v>
                </c:pt>
                <c:pt idx="31">
                  <c:v>465</c:v>
                </c:pt>
                <c:pt idx="32">
                  <c:v>462</c:v>
                </c:pt>
                <c:pt idx="33">
                  <c:v>459</c:v>
                </c:pt>
                <c:pt idx="34">
                  <c:v>456</c:v>
                </c:pt>
                <c:pt idx="35">
                  <c:v>453</c:v>
                </c:pt>
                <c:pt idx="36">
                  <c:v>450</c:v>
                </c:pt>
                <c:pt idx="37">
                  <c:v>447</c:v>
                </c:pt>
                <c:pt idx="38">
                  <c:v>444</c:v>
                </c:pt>
                <c:pt idx="39">
                  <c:v>441</c:v>
                </c:pt>
                <c:pt idx="40">
                  <c:v>438</c:v>
                </c:pt>
                <c:pt idx="41">
                  <c:v>435</c:v>
                </c:pt>
                <c:pt idx="42">
                  <c:v>432</c:v>
                </c:pt>
                <c:pt idx="43">
                  <c:v>429</c:v>
                </c:pt>
                <c:pt idx="44">
                  <c:v>426</c:v>
                </c:pt>
                <c:pt idx="45">
                  <c:v>423</c:v>
                </c:pt>
                <c:pt idx="46">
                  <c:v>420</c:v>
                </c:pt>
                <c:pt idx="47">
                  <c:v>417</c:v>
                </c:pt>
                <c:pt idx="48">
                  <c:v>414</c:v>
                </c:pt>
                <c:pt idx="49">
                  <c:v>411</c:v>
                </c:pt>
                <c:pt idx="50">
                  <c:v>408</c:v>
                </c:pt>
                <c:pt idx="51">
                  <c:v>405</c:v>
                </c:pt>
                <c:pt idx="52">
                  <c:v>402</c:v>
                </c:pt>
                <c:pt idx="53">
                  <c:v>399</c:v>
                </c:pt>
                <c:pt idx="54">
                  <c:v>396</c:v>
                </c:pt>
                <c:pt idx="55">
                  <c:v>393</c:v>
                </c:pt>
                <c:pt idx="56">
                  <c:v>390</c:v>
                </c:pt>
                <c:pt idx="57">
                  <c:v>387</c:v>
                </c:pt>
                <c:pt idx="58">
                  <c:v>384</c:v>
                </c:pt>
                <c:pt idx="59">
                  <c:v>381</c:v>
                </c:pt>
                <c:pt idx="60">
                  <c:v>378</c:v>
                </c:pt>
                <c:pt idx="61">
                  <c:v>375</c:v>
                </c:pt>
                <c:pt idx="62">
                  <c:v>372</c:v>
                </c:pt>
                <c:pt idx="63">
                  <c:v>369</c:v>
                </c:pt>
                <c:pt idx="64">
                  <c:v>366</c:v>
                </c:pt>
                <c:pt idx="65">
                  <c:v>363</c:v>
                </c:pt>
                <c:pt idx="66">
                  <c:v>360</c:v>
                </c:pt>
                <c:pt idx="67">
                  <c:v>357</c:v>
                </c:pt>
                <c:pt idx="68">
                  <c:v>354</c:v>
                </c:pt>
                <c:pt idx="69">
                  <c:v>351</c:v>
                </c:pt>
                <c:pt idx="70">
                  <c:v>348</c:v>
                </c:pt>
                <c:pt idx="71">
                  <c:v>345</c:v>
                </c:pt>
                <c:pt idx="72">
                  <c:v>342</c:v>
                </c:pt>
                <c:pt idx="73">
                  <c:v>339</c:v>
                </c:pt>
                <c:pt idx="74">
                  <c:v>336</c:v>
                </c:pt>
                <c:pt idx="75">
                  <c:v>333</c:v>
                </c:pt>
                <c:pt idx="76">
                  <c:v>330</c:v>
                </c:pt>
                <c:pt idx="77">
                  <c:v>327</c:v>
                </c:pt>
                <c:pt idx="78">
                  <c:v>324</c:v>
                </c:pt>
                <c:pt idx="79">
                  <c:v>321</c:v>
                </c:pt>
                <c:pt idx="80">
                  <c:v>318</c:v>
                </c:pt>
                <c:pt idx="81">
                  <c:v>315</c:v>
                </c:pt>
                <c:pt idx="82">
                  <c:v>312</c:v>
                </c:pt>
                <c:pt idx="83">
                  <c:v>309</c:v>
                </c:pt>
                <c:pt idx="84">
                  <c:v>306</c:v>
                </c:pt>
                <c:pt idx="85">
                  <c:v>303</c:v>
                </c:pt>
                <c:pt idx="86">
                  <c:v>300</c:v>
                </c:pt>
                <c:pt idx="87">
                  <c:v>297</c:v>
                </c:pt>
                <c:pt idx="88">
                  <c:v>294</c:v>
                </c:pt>
                <c:pt idx="89">
                  <c:v>291</c:v>
                </c:pt>
                <c:pt idx="90">
                  <c:v>288</c:v>
                </c:pt>
                <c:pt idx="91">
                  <c:v>285</c:v>
                </c:pt>
                <c:pt idx="92">
                  <c:v>282</c:v>
                </c:pt>
                <c:pt idx="93">
                  <c:v>279</c:v>
                </c:pt>
                <c:pt idx="94">
                  <c:v>276</c:v>
                </c:pt>
                <c:pt idx="95">
                  <c:v>273</c:v>
                </c:pt>
                <c:pt idx="96">
                  <c:v>270</c:v>
                </c:pt>
                <c:pt idx="97">
                  <c:v>267</c:v>
                </c:pt>
                <c:pt idx="98">
                  <c:v>264</c:v>
                </c:pt>
                <c:pt idx="99">
                  <c:v>261</c:v>
                </c:pt>
                <c:pt idx="100">
                  <c:v>258</c:v>
                </c:pt>
                <c:pt idx="101">
                  <c:v>255</c:v>
                </c:pt>
                <c:pt idx="102">
                  <c:v>252</c:v>
                </c:pt>
                <c:pt idx="103">
                  <c:v>249</c:v>
                </c:pt>
                <c:pt idx="104">
                  <c:v>246</c:v>
                </c:pt>
                <c:pt idx="105">
                  <c:v>243</c:v>
                </c:pt>
                <c:pt idx="106">
                  <c:v>240</c:v>
                </c:pt>
                <c:pt idx="107">
                  <c:v>237</c:v>
                </c:pt>
                <c:pt idx="108">
                  <c:v>234</c:v>
                </c:pt>
                <c:pt idx="109">
                  <c:v>231</c:v>
                </c:pt>
                <c:pt idx="110">
                  <c:v>228</c:v>
                </c:pt>
                <c:pt idx="111">
                  <c:v>225</c:v>
                </c:pt>
                <c:pt idx="112">
                  <c:v>222</c:v>
                </c:pt>
                <c:pt idx="113">
                  <c:v>219</c:v>
                </c:pt>
                <c:pt idx="114">
                  <c:v>216</c:v>
                </c:pt>
                <c:pt idx="115">
                  <c:v>213</c:v>
                </c:pt>
                <c:pt idx="116">
                  <c:v>210</c:v>
                </c:pt>
                <c:pt idx="117">
                  <c:v>207</c:v>
                </c:pt>
                <c:pt idx="118">
                  <c:v>204</c:v>
                </c:pt>
                <c:pt idx="119">
                  <c:v>201</c:v>
                </c:pt>
                <c:pt idx="120">
                  <c:v>198</c:v>
                </c:pt>
                <c:pt idx="121">
                  <c:v>195</c:v>
                </c:pt>
                <c:pt idx="122">
                  <c:v>192</c:v>
                </c:pt>
                <c:pt idx="123">
                  <c:v>189</c:v>
                </c:pt>
                <c:pt idx="124">
                  <c:v>186</c:v>
                </c:pt>
                <c:pt idx="125">
                  <c:v>183</c:v>
                </c:pt>
                <c:pt idx="126">
                  <c:v>180</c:v>
                </c:pt>
                <c:pt idx="127">
                  <c:v>177</c:v>
                </c:pt>
                <c:pt idx="128">
                  <c:v>174</c:v>
                </c:pt>
                <c:pt idx="129">
                  <c:v>171</c:v>
                </c:pt>
                <c:pt idx="130">
                  <c:v>168</c:v>
                </c:pt>
                <c:pt idx="131">
                  <c:v>165</c:v>
                </c:pt>
                <c:pt idx="132">
                  <c:v>162</c:v>
                </c:pt>
                <c:pt idx="133">
                  <c:v>159</c:v>
                </c:pt>
                <c:pt idx="134">
                  <c:v>156</c:v>
                </c:pt>
                <c:pt idx="135">
                  <c:v>153</c:v>
                </c:pt>
                <c:pt idx="136">
                  <c:v>150</c:v>
                </c:pt>
                <c:pt idx="137">
                  <c:v>147</c:v>
                </c:pt>
                <c:pt idx="138">
                  <c:v>144</c:v>
                </c:pt>
                <c:pt idx="139">
                  <c:v>141</c:v>
                </c:pt>
                <c:pt idx="140">
                  <c:v>138</c:v>
                </c:pt>
                <c:pt idx="141">
                  <c:v>135</c:v>
                </c:pt>
                <c:pt idx="142">
                  <c:v>132</c:v>
                </c:pt>
                <c:pt idx="143">
                  <c:v>129</c:v>
                </c:pt>
                <c:pt idx="144">
                  <c:v>126</c:v>
                </c:pt>
                <c:pt idx="145">
                  <c:v>123</c:v>
                </c:pt>
                <c:pt idx="146">
                  <c:v>120</c:v>
                </c:pt>
                <c:pt idx="147">
                  <c:v>117</c:v>
                </c:pt>
                <c:pt idx="148">
                  <c:v>114</c:v>
                </c:pt>
                <c:pt idx="149">
                  <c:v>111</c:v>
                </c:pt>
                <c:pt idx="150">
                  <c:v>108</c:v>
                </c:pt>
                <c:pt idx="151">
                  <c:v>105</c:v>
                </c:pt>
                <c:pt idx="152">
                  <c:v>102</c:v>
                </c:pt>
                <c:pt idx="153">
                  <c:v>99</c:v>
                </c:pt>
                <c:pt idx="154">
                  <c:v>96</c:v>
                </c:pt>
                <c:pt idx="155">
                  <c:v>93</c:v>
                </c:pt>
                <c:pt idx="156">
                  <c:v>90</c:v>
                </c:pt>
                <c:pt idx="157">
                  <c:v>87</c:v>
                </c:pt>
                <c:pt idx="158">
                  <c:v>84</c:v>
                </c:pt>
                <c:pt idx="159">
                  <c:v>81</c:v>
                </c:pt>
                <c:pt idx="160">
                  <c:v>78</c:v>
                </c:pt>
                <c:pt idx="161">
                  <c:v>75</c:v>
                </c:pt>
                <c:pt idx="162">
                  <c:v>72</c:v>
                </c:pt>
                <c:pt idx="163">
                  <c:v>69</c:v>
                </c:pt>
                <c:pt idx="164">
                  <c:v>66</c:v>
                </c:pt>
                <c:pt idx="165">
                  <c:v>63</c:v>
                </c:pt>
                <c:pt idx="166">
                  <c:v>60</c:v>
                </c:pt>
                <c:pt idx="167">
                  <c:v>57</c:v>
                </c:pt>
                <c:pt idx="168">
                  <c:v>54</c:v>
                </c:pt>
                <c:pt idx="169">
                  <c:v>51</c:v>
                </c:pt>
                <c:pt idx="170">
                  <c:v>48</c:v>
                </c:pt>
                <c:pt idx="171">
                  <c:v>45</c:v>
                </c:pt>
                <c:pt idx="172">
                  <c:v>42</c:v>
                </c:pt>
                <c:pt idx="173">
                  <c:v>39</c:v>
                </c:pt>
                <c:pt idx="174">
                  <c:v>36</c:v>
                </c:pt>
                <c:pt idx="175">
                  <c:v>33</c:v>
                </c:pt>
                <c:pt idx="176">
                  <c:v>30</c:v>
                </c:pt>
                <c:pt idx="177">
                  <c:v>27</c:v>
                </c:pt>
                <c:pt idx="178">
                  <c:v>24</c:v>
                </c:pt>
                <c:pt idx="179">
                  <c:v>21</c:v>
                </c:pt>
                <c:pt idx="180">
                  <c:v>18</c:v>
                </c:pt>
                <c:pt idx="181">
                  <c:v>15</c:v>
                </c:pt>
                <c:pt idx="182">
                  <c:v>12</c:v>
                </c:pt>
                <c:pt idx="183">
                  <c:v>9</c:v>
                </c:pt>
                <c:pt idx="184">
                  <c:v>6</c:v>
                </c:pt>
                <c:pt idx="185">
                  <c:v>3</c:v>
                </c:pt>
                <c:pt idx="186">
                  <c:v>0</c:v>
                </c:pt>
                <c:pt idx="187">
                  <c:v>-3</c:v>
                </c:pt>
                <c:pt idx="188">
                  <c:v>-6</c:v>
                </c:pt>
                <c:pt idx="189">
                  <c:v>-9</c:v>
                </c:pt>
                <c:pt idx="190">
                  <c:v>-12</c:v>
                </c:pt>
                <c:pt idx="191">
                  <c:v>-15</c:v>
                </c:pt>
                <c:pt idx="192">
                  <c:v>-18</c:v>
                </c:pt>
                <c:pt idx="193">
                  <c:v>-21</c:v>
                </c:pt>
                <c:pt idx="194">
                  <c:v>-24</c:v>
                </c:pt>
                <c:pt idx="195">
                  <c:v>-27</c:v>
                </c:pt>
                <c:pt idx="196">
                  <c:v>-30</c:v>
                </c:pt>
                <c:pt idx="197">
                  <c:v>-33</c:v>
                </c:pt>
                <c:pt idx="198">
                  <c:v>-36</c:v>
                </c:pt>
                <c:pt idx="199">
                  <c:v>-39</c:v>
                </c:pt>
                <c:pt idx="200">
                  <c:v>-42</c:v>
                </c:pt>
                <c:pt idx="201">
                  <c:v>-45</c:v>
                </c:pt>
                <c:pt idx="202">
                  <c:v>-48</c:v>
                </c:pt>
                <c:pt idx="203">
                  <c:v>-51</c:v>
                </c:pt>
                <c:pt idx="204">
                  <c:v>-54</c:v>
                </c:pt>
                <c:pt idx="205">
                  <c:v>-57</c:v>
                </c:pt>
                <c:pt idx="206">
                  <c:v>-60</c:v>
                </c:pt>
                <c:pt idx="207">
                  <c:v>-63</c:v>
                </c:pt>
                <c:pt idx="208">
                  <c:v>-66</c:v>
                </c:pt>
                <c:pt idx="209">
                  <c:v>-69</c:v>
                </c:pt>
                <c:pt idx="210">
                  <c:v>-72</c:v>
                </c:pt>
                <c:pt idx="211">
                  <c:v>-75</c:v>
                </c:pt>
                <c:pt idx="212">
                  <c:v>-78</c:v>
                </c:pt>
                <c:pt idx="213">
                  <c:v>-81</c:v>
                </c:pt>
                <c:pt idx="214">
                  <c:v>-84</c:v>
                </c:pt>
                <c:pt idx="215">
                  <c:v>-87</c:v>
                </c:pt>
                <c:pt idx="216">
                  <c:v>-90</c:v>
                </c:pt>
                <c:pt idx="217">
                  <c:v>-93</c:v>
                </c:pt>
                <c:pt idx="218">
                  <c:v>-96</c:v>
                </c:pt>
                <c:pt idx="219">
                  <c:v>-99</c:v>
                </c:pt>
                <c:pt idx="220">
                  <c:v>-102</c:v>
                </c:pt>
                <c:pt idx="221">
                  <c:v>-105</c:v>
                </c:pt>
                <c:pt idx="222">
                  <c:v>-108</c:v>
                </c:pt>
                <c:pt idx="223">
                  <c:v>-111</c:v>
                </c:pt>
                <c:pt idx="224">
                  <c:v>-114</c:v>
                </c:pt>
                <c:pt idx="225">
                  <c:v>-117</c:v>
                </c:pt>
                <c:pt idx="226">
                  <c:v>-120</c:v>
                </c:pt>
                <c:pt idx="227">
                  <c:v>-123</c:v>
                </c:pt>
                <c:pt idx="228">
                  <c:v>-126</c:v>
                </c:pt>
                <c:pt idx="229">
                  <c:v>-129</c:v>
                </c:pt>
                <c:pt idx="230">
                  <c:v>-132</c:v>
                </c:pt>
                <c:pt idx="231">
                  <c:v>-135</c:v>
                </c:pt>
                <c:pt idx="232">
                  <c:v>-138</c:v>
                </c:pt>
                <c:pt idx="233">
                  <c:v>-141</c:v>
                </c:pt>
                <c:pt idx="234">
                  <c:v>-144</c:v>
                </c:pt>
                <c:pt idx="235">
                  <c:v>-147</c:v>
                </c:pt>
                <c:pt idx="236">
                  <c:v>-150</c:v>
                </c:pt>
                <c:pt idx="237">
                  <c:v>-153</c:v>
                </c:pt>
                <c:pt idx="238">
                  <c:v>-156</c:v>
                </c:pt>
                <c:pt idx="239">
                  <c:v>-159</c:v>
                </c:pt>
                <c:pt idx="240">
                  <c:v>-162</c:v>
                </c:pt>
                <c:pt idx="241">
                  <c:v>-165</c:v>
                </c:pt>
                <c:pt idx="242">
                  <c:v>-168</c:v>
                </c:pt>
                <c:pt idx="243">
                  <c:v>-171</c:v>
                </c:pt>
                <c:pt idx="244">
                  <c:v>-174</c:v>
                </c:pt>
                <c:pt idx="245">
                  <c:v>-177</c:v>
                </c:pt>
                <c:pt idx="246">
                  <c:v>-180</c:v>
                </c:pt>
                <c:pt idx="247">
                  <c:v>-183</c:v>
                </c:pt>
                <c:pt idx="248">
                  <c:v>-186</c:v>
                </c:pt>
                <c:pt idx="249">
                  <c:v>-189</c:v>
                </c:pt>
                <c:pt idx="250">
                  <c:v>-192</c:v>
                </c:pt>
                <c:pt idx="251">
                  <c:v>-195</c:v>
                </c:pt>
                <c:pt idx="252">
                  <c:v>-198</c:v>
                </c:pt>
                <c:pt idx="253">
                  <c:v>-201</c:v>
                </c:pt>
                <c:pt idx="254">
                  <c:v>-204</c:v>
                </c:pt>
                <c:pt idx="255">
                  <c:v>-207</c:v>
                </c:pt>
                <c:pt idx="256">
                  <c:v>-210</c:v>
                </c:pt>
                <c:pt idx="257">
                  <c:v>-213</c:v>
                </c:pt>
                <c:pt idx="258">
                  <c:v>-216</c:v>
                </c:pt>
                <c:pt idx="259">
                  <c:v>-219</c:v>
                </c:pt>
                <c:pt idx="260">
                  <c:v>-222</c:v>
                </c:pt>
                <c:pt idx="261">
                  <c:v>-225</c:v>
                </c:pt>
                <c:pt idx="262">
                  <c:v>-228</c:v>
                </c:pt>
                <c:pt idx="263">
                  <c:v>-231</c:v>
                </c:pt>
                <c:pt idx="264">
                  <c:v>-234</c:v>
                </c:pt>
                <c:pt idx="265">
                  <c:v>-237</c:v>
                </c:pt>
                <c:pt idx="266">
                  <c:v>-240</c:v>
                </c:pt>
                <c:pt idx="267">
                  <c:v>-243</c:v>
                </c:pt>
                <c:pt idx="268">
                  <c:v>-246</c:v>
                </c:pt>
                <c:pt idx="269">
                  <c:v>-249</c:v>
                </c:pt>
                <c:pt idx="270">
                  <c:v>-252</c:v>
                </c:pt>
                <c:pt idx="271">
                  <c:v>-255</c:v>
                </c:pt>
                <c:pt idx="272">
                  <c:v>-258</c:v>
                </c:pt>
                <c:pt idx="273">
                  <c:v>-261</c:v>
                </c:pt>
                <c:pt idx="274">
                  <c:v>-264</c:v>
                </c:pt>
                <c:pt idx="275">
                  <c:v>-267</c:v>
                </c:pt>
                <c:pt idx="276">
                  <c:v>-270</c:v>
                </c:pt>
                <c:pt idx="277">
                  <c:v>-273</c:v>
                </c:pt>
                <c:pt idx="278">
                  <c:v>-276</c:v>
                </c:pt>
                <c:pt idx="279">
                  <c:v>-279</c:v>
                </c:pt>
                <c:pt idx="280">
                  <c:v>-282</c:v>
                </c:pt>
                <c:pt idx="281">
                  <c:v>-285</c:v>
                </c:pt>
                <c:pt idx="282">
                  <c:v>-288</c:v>
                </c:pt>
                <c:pt idx="283">
                  <c:v>-291</c:v>
                </c:pt>
                <c:pt idx="284">
                  <c:v>-294</c:v>
                </c:pt>
                <c:pt idx="285">
                  <c:v>-297</c:v>
                </c:pt>
                <c:pt idx="286">
                  <c:v>-300</c:v>
                </c:pt>
                <c:pt idx="287">
                  <c:v>-303</c:v>
                </c:pt>
                <c:pt idx="288">
                  <c:v>-306</c:v>
                </c:pt>
                <c:pt idx="289">
                  <c:v>-309</c:v>
                </c:pt>
                <c:pt idx="290">
                  <c:v>-312</c:v>
                </c:pt>
                <c:pt idx="291">
                  <c:v>-315</c:v>
                </c:pt>
                <c:pt idx="292">
                  <c:v>-318</c:v>
                </c:pt>
                <c:pt idx="293">
                  <c:v>-321</c:v>
                </c:pt>
                <c:pt idx="294">
                  <c:v>-324</c:v>
                </c:pt>
                <c:pt idx="295">
                  <c:v>-327</c:v>
                </c:pt>
                <c:pt idx="296">
                  <c:v>-330</c:v>
                </c:pt>
                <c:pt idx="297">
                  <c:v>-333</c:v>
                </c:pt>
                <c:pt idx="298">
                  <c:v>-336</c:v>
                </c:pt>
                <c:pt idx="299">
                  <c:v>-339</c:v>
                </c:pt>
                <c:pt idx="300">
                  <c:v>-342</c:v>
                </c:pt>
                <c:pt idx="301">
                  <c:v>-345</c:v>
                </c:pt>
                <c:pt idx="302">
                  <c:v>-348</c:v>
                </c:pt>
                <c:pt idx="303">
                  <c:v>-351</c:v>
                </c:pt>
                <c:pt idx="304">
                  <c:v>-354</c:v>
                </c:pt>
                <c:pt idx="305">
                  <c:v>-357</c:v>
                </c:pt>
                <c:pt idx="306">
                  <c:v>-360</c:v>
                </c:pt>
                <c:pt idx="307">
                  <c:v>-363</c:v>
                </c:pt>
                <c:pt idx="308">
                  <c:v>-366</c:v>
                </c:pt>
                <c:pt idx="309">
                  <c:v>-369</c:v>
                </c:pt>
                <c:pt idx="310">
                  <c:v>-372</c:v>
                </c:pt>
                <c:pt idx="311">
                  <c:v>-375</c:v>
                </c:pt>
                <c:pt idx="312">
                  <c:v>-378</c:v>
                </c:pt>
                <c:pt idx="313">
                  <c:v>-381</c:v>
                </c:pt>
                <c:pt idx="314">
                  <c:v>-384</c:v>
                </c:pt>
                <c:pt idx="315">
                  <c:v>-387</c:v>
                </c:pt>
                <c:pt idx="316">
                  <c:v>-390</c:v>
                </c:pt>
                <c:pt idx="317">
                  <c:v>-393</c:v>
                </c:pt>
                <c:pt idx="318">
                  <c:v>-396</c:v>
                </c:pt>
                <c:pt idx="319">
                  <c:v>-399</c:v>
                </c:pt>
                <c:pt idx="320">
                  <c:v>-402</c:v>
                </c:pt>
                <c:pt idx="321">
                  <c:v>-405</c:v>
                </c:pt>
                <c:pt idx="322">
                  <c:v>-408</c:v>
                </c:pt>
                <c:pt idx="323">
                  <c:v>-411</c:v>
                </c:pt>
                <c:pt idx="324">
                  <c:v>-414</c:v>
                </c:pt>
                <c:pt idx="325">
                  <c:v>-417</c:v>
                </c:pt>
                <c:pt idx="326">
                  <c:v>-420</c:v>
                </c:pt>
                <c:pt idx="327">
                  <c:v>-423</c:v>
                </c:pt>
                <c:pt idx="328">
                  <c:v>-426</c:v>
                </c:pt>
                <c:pt idx="329">
                  <c:v>-429</c:v>
                </c:pt>
                <c:pt idx="330">
                  <c:v>-432</c:v>
                </c:pt>
                <c:pt idx="331">
                  <c:v>-435</c:v>
                </c:pt>
                <c:pt idx="332">
                  <c:v>-438</c:v>
                </c:pt>
                <c:pt idx="333">
                  <c:v>-441</c:v>
                </c:pt>
                <c:pt idx="334">
                  <c:v>-444</c:v>
                </c:pt>
                <c:pt idx="335">
                  <c:v>-447</c:v>
                </c:pt>
                <c:pt idx="336">
                  <c:v>-450</c:v>
                </c:pt>
                <c:pt idx="337">
                  <c:v>-453</c:v>
                </c:pt>
                <c:pt idx="338">
                  <c:v>-456</c:v>
                </c:pt>
                <c:pt idx="339">
                  <c:v>-459</c:v>
                </c:pt>
                <c:pt idx="340">
                  <c:v>-462</c:v>
                </c:pt>
                <c:pt idx="341">
                  <c:v>-465</c:v>
                </c:pt>
                <c:pt idx="342">
                  <c:v>-468</c:v>
                </c:pt>
                <c:pt idx="343">
                  <c:v>-471</c:v>
                </c:pt>
                <c:pt idx="344">
                  <c:v>-474</c:v>
                </c:pt>
                <c:pt idx="345">
                  <c:v>-477</c:v>
                </c:pt>
                <c:pt idx="346">
                  <c:v>-480</c:v>
                </c:pt>
                <c:pt idx="347">
                  <c:v>-483</c:v>
                </c:pt>
                <c:pt idx="348">
                  <c:v>-486</c:v>
                </c:pt>
                <c:pt idx="349">
                  <c:v>-489</c:v>
                </c:pt>
                <c:pt idx="350">
                  <c:v>-492</c:v>
                </c:pt>
                <c:pt idx="351">
                  <c:v>-495</c:v>
                </c:pt>
                <c:pt idx="352">
                  <c:v>-498</c:v>
                </c:pt>
                <c:pt idx="353">
                  <c:v>-501</c:v>
                </c:pt>
                <c:pt idx="354">
                  <c:v>-504</c:v>
                </c:pt>
                <c:pt idx="355">
                  <c:v>-507</c:v>
                </c:pt>
                <c:pt idx="356">
                  <c:v>-510</c:v>
                </c:pt>
                <c:pt idx="357">
                  <c:v>-513</c:v>
                </c:pt>
                <c:pt idx="358">
                  <c:v>-516</c:v>
                </c:pt>
                <c:pt idx="359">
                  <c:v>-519</c:v>
                </c:pt>
                <c:pt idx="360">
                  <c:v>-522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B1-40C6-9CE0-8ED1F2A81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37992"/>
        <c:axId val="277707792"/>
      </c:scatterChart>
      <c:valAx>
        <c:axId val="224937992"/>
        <c:scaling>
          <c:orientation val="minMax"/>
          <c:max val="2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707792"/>
        <c:crosses val="autoZero"/>
        <c:crossBetween val="midCat"/>
        <c:majorUnit val="1"/>
      </c:valAx>
      <c:valAx>
        <c:axId val="277707792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9379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171450</xdr:rowOff>
    </xdr:from>
    <xdr:to>
      <xdr:col>3</xdr:col>
      <xdr:colOff>171450</xdr:colOff>
      <xdr:row>7</xdr:row>
      <xdr:rowOff>180975</xdr:rowOff>
    </xdr:to>
    <xdr:sp macro="" textlink="">
      <xdr:nvSpPr>
        <xdr:cNvPr id="3" name="Parenthèses 2"/>
        <xdr:cNvSpPr/>
      </xdr:nvSpPr>
      <xdr:spPr>
        <a:xfrm>
          <a:off x="876300" y="171450"/>
          <a:ext cx="66675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</xdr:colOff>
      <xdr:row>5</xdr:row>
      <xdr:rowOff>180975</xdr:rowOff>
    </xdr:from>
    <xdr:to>
      <xdr:col>7</xdr:col>
      <xdr:colOff>180975</xdr:colOff>
      <xdr:row>8</xdr:row>
      <xdr:rowOff>0</xdr:rowOff>
    </xdr:to>
    <xdr:sp macro="" textlink="">
      <xdr:nvSpPr>
        <xdr:cNvPr id="5" name="Parenthèses 4"/>
        <xdr:cNvSpPr/>
      </xdr:nvSpPr>
      <xdr:spPr>
        <a:xfrm>
          <a:off x="2590800" y="180975"/>
          <a:ext cx="685800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21981</xdr:colOff>
      <xdr:row>1</xdr:row>
      <xdr:rowOff>7327</xdr:rowOff>
    </xdr:from>
    <xdr:to>
      <xdr:col>31</xdr:col>
      <xdr:colOff>38828</xdr:colOff>
      <xdr:row>38</xdr:row>
      <xdr:rowOff>26377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153866</xdr:colOff>
      <xdr:row>8</xdr:row>
      <xdr:rowOff>175846</xdr:rowOff>
    </xdr:from>
    <xdr:to>
      <xdr:col>3</xdr:col>
      <xdr:colOff>211016</xdr:colOff>
      <xdr:row>10</xdr:row>
      <xdr:rowOff>185371</xdr:rowOff>
    </xdr:to>
    <xdr:sp macro="" textlink="">
      <xdr:nvSpPr>
        <xdr:cNvPr id="8" name="Parenthèses 7"/>
        <xdr:cNvSpPr/>
      </xdr:nvSpPr>
      <xdr:spPr>
        <a:xfrm>
          <a:off x="915866" y="747346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153865</xdr:colOff>
      <xdr:row>8</xdr:row>
      <xdr:rowOff>183173</xdr:rowOff>
    </xdr:from>
    <xdr:to>
      <xdr:col>7</xdr:col>
      <xdr:colOff>211015</xdr:colOff>
      <xdr:row>11</xdr:row>
      <xdr:rowOff>2198</xdr:rowOff>
    </xdr:to>
    <xdr:sp macro="" textlink="">
      <xdr:nvSpPr>
        <xdr:cNvPr id="9" name="Parenthèses 8"/>
        <xdr:cNvSpPr/>
      </xdr:nvSpPr>
      <xdr:spPr>
        <a:xfrm>
          <a:off x="2176096" y="754673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114300</xdr:colOff>
      <xdr:row>15</xdr:row>
      <xdr:rowOff>171450</xdr:rowOff>
    </xdr:from>
    <xdr:to>
      <xdr:col>3</xdr:col>
      <xdr:colOff>171450</xdr:colOff>
      <xdr:row>17</xdr:row>
      <xdr:rowOff>180975</xdr:rowOff>
    </xdr:to>
    <xdr:sp macro="" textlink="">
      <xdr:nvSpPr>
        <xdr:cNvPr id="10" name="Parenthèses 9"/>
        <xdr:cNvSpPr/>
      </xdr:nvSpPr>
      <xdr:spPr>
        <a:xfrm>
          <a:off x="429358" y="171450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</xdr:colOff>
      <xdr:row>15</xdr:row>
      <xdr:rowOff>180975</xdr:rowOff>
    </xdr:from>
    <xdr:to>
      <xdr:col>7</xdr:col>
      <xdr:colOff>180975</xdr:colOff>
      <xdr:row>18</xdr:row>
      <xdr:rowOff>0</xdr:rowOff>
    </xdr:to>
    <xdr:sp macro="" textlink="">
      <xdr:nvSpPr>
        <xdr:cNvPr id="11" name="Parenthèses 10"/>
        <xdr:cNvSpPr/>
      </xdr:nvSpPr>
      <xdr:spPr>
        <a:xfrm>
          <a:off x="1567229" y="180975"/>
          <a:ext cx="687265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153866</xdr:colOff>
      <xdr:row>18</xdr:row>
      <xdr:rowOff>175846</xdr:rowOff>
    </xdr:from>
    <xdr:to>
      <xdr:col>3</xdr:col>
      <xdr:colOff>211016</xdr:colOff>
      <xdr:row>20</xdr:row>
      <xdr:rowOff>185371</xdr:rowOff>
    </xdr:to>
    <xdr:sp macro="" textlink="">
      <xdr:nvSpPr>
        <xdr:cNvPr id="12" name="Parenthèses 11"/>
        <xdr:cNvSpPr/>
      </xdr:nvSpPr>
      <xdr:spPr>
        <a:xfrm>
          <a:off x="468924" y="747346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153865</xdr:colOff>
      <xdr:row>18</xdr:row>
      <xdr:rowOff>183173</xdr:rowOff>
    </xdr:from>
    <xdr:to>
      <xdr:col>7</xdr:col>
      <xdr:colOff>211015</xdr:colOff>
      <xdr:row>21</xdr:row>
      <xdr:rowOff>2198</xdr:rowOff>
    </xdr:to>
    <xdr:sp macro="" textlink="">
      <xdr:nvSpPr>
        <xdr:cNvPr id="13" name="Parenthèses 12"/>
        <xdr:cNvSpPr/>
      </xdr:nvSpPr>
      <xdr:spPr>
        <a:xfrm>
          <a:off x="1597269" y="754673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114300</xdr:colOff>
      <xdr:row>26</xdr:row>
      <xdr:rowOff>171450</xdr:rowOff>
    </xdr:from>
    <xdr:to>
      <xdr:col>3</xdr:col>
      <xdr:colOff>171450</xdr:colOff>
      <xdr:row>28</xdr:row>
      <xdr:rowOff>180975</xdr:rowOff>
    </xdr:to>
    <xdr:sp macro="" textlink="">
      <xdr:nvSpPr>
        <xdr:cNvPr id="14" name="Parenthèses 13"/>
        <xdr:cNvSpPr/>
      </xdr:nvSpPr>
      <xdr:spPr>
        <a:xfrm>
          <a:off x="429358" y="2076450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</xdr:colOff>
      <xdr:row>26</xdr:row>
      <xdr:rowOff>180975</xdr:rowOff>
    </xdr:from>
    <xdr:to>
      <xdr:col>7</xdr:col>
      <xdr:colOff>180975</xdr:colOff>
      <xdr:row>29</xdr:row>
      <xdr:rowOff>0</xdr:rowOff>
    </xdr:to>
    <xdr:sp macro="" textlink="">
      <xdr:nvSpPr>
        <xdr:cNvPr id="15" name="Parenthèses 14"/>
        <xdr:cNvSpPr/>
      </xdr:nvSpPr>
      <xdr:spPr>
        <a:xfrm>
          <a:off x="1567229" y="2085975"/>
          <a:ext cx="687265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153866</xdr:colOff>
      <xdr:row>29</xdr:row>
      <xdr:rowOff>175846</xdr:rowOff>
    </xdr:from>
    <xdr:to>
      <xdr:col>3</xdr:col>
      <xdr:colOff>211016</xdr:colOff>
      <xdr:row>31</xdr:row>
      <xdr:rowOff>185371</xdr:rowOff>
    </xdr:to>
    <xdr:sp macro="" textlink="">
      <xdr:nvSpPr>
        <xdr:cNvPr id="16" name="Parenthèses 15"/>
        <xdr:cNvSpPr/>
      </xdr:nvSpPr>
      <xdr:spPr>
        <a:xfrm>
          <a:off x="468924" y="2652346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153865</xdr:colOff>
      <xdr:row>29</xdr:row>
      <xdr:rowOff>183173</xdr:rowOff>
    </xdr:from>
    <xdr:to>
      <xdr:col>7</xdr:col>
      <xdr:colOff>211015</xdr:colOff>
      <xdr:row>32</xdr:row>
      <xdr:rowOff>2198</xdr:rowOff>
    </xdr:to>
    <xdr:sp macro="" textlink="">
      <xdr:nvSpPr>
        <xdr:cNvPr id="17" name="Parenthèses 16"/>
        <xdr:cNvSpPr/>
      </xdr:nvSpPr>
      <xdr:spPr>
        <a:xfrm>
          <a:off x="1597269" y="2659673"/>
          <a:ext cx="68726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</xdr:colOff>
      <xdr:row>2</xdr:row>
      <xdr:rowOff>175846</xdr:rowOff>
    </xdr:from>
    <xdr:to>
      <xdr:col>2</xdr:col>
      <xdr:colOff>293077</xdr:colOff>
      <xdr:row>4</xdr:row>
      <xdr:rowOff>185371</xdr:rowOff>
    </xdr:to>
    <xdr:sp macro="" textlink="">
      <xdr:nvSpPr>
        <xdr:cNvPr id="19" name="Parenthèses 18"/>
        <xdr:cNvSpPr/>
      </xdr:nvSpPr>
      <xdr:spPr>
        <a:xfrm>
          <a:off x="630116" y="366346"/>
          <a:ext cx="293076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21981</xdr:colOff>
      <xdr:row>2</xdr:row>
      <xdr:rowOff>175846</xdr:rowOff>
    </xdr:from>
    <xdr:to>
      <xdr:col>3</xdr:col>
      <xdr:colOff>315057</xdr:colOff>
      <xdr:row>4</xdr:row>
      <xdr:rowOff>185371</xdr:rowOff>
    </xdr:to>
    <xdr:sp macro="" textlink="">
      <xdr:nvSpPr>
        <xdr:cNvPr id="21" name="Parenthèses 20"/>
        <xdr:cNvSpPr/>
      </xdr:nvSpPr>
      <xdr:spPr>
        <a:xfrm>
          <a:off x="967154" y="366346"/>
          <a:ext cx="293076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29308</xdr:colOff>
      <xdr:row>2</xdr:row>
      <xdr:rowOff>183173</xdr:rowOff>
    </xdr:from>
    <xdr:to>
      <xdr:col>5</xdr:col>
      <xdr:colOff>7327</xdr:colOff>
      <xdr:row>5</xdr:row>
      <xdr:rowOff>2198</xdr:rowOff>
    </xdr:to>
    <xdr:sp macro="" textlink="">
      <xdr:nvSpPr>
        <xdr:cNvPr id="22" name="Parenthèses 21"/>
        <xdr:cNvSpPr/>
      </xdr:nvSpPr>
      <xdr:spPr>
        <a:xfrm>
          <a:off x="1289539" y="373673"/>
          <a:ext cx="293076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12</xdr:row>
      <xdr:rowOff>57151</xdr:rowOff>
    </xdr:from>
    <xdr:to>
      <xdr:col>23</xdr:col>
      <xdr:colOff>27106</xdr:colOff>
      <xdr:row>49</xdr:row>
      <xdr:rowOff>76201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0</xdr:rowOff>
    </xdr:from>
    <xdr:to>
      <xdr:col>24</xdr:col>
      <xdr:colOff>714375</xdr:colOff>
      <xdr:row>35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8</xdr:row>
      <xdr:rowOff>171450</xdr:rowOff>
    </xdr:from>
    <xdr:to>
      <xdr:col>3</xdr:col>
      <xdr:colOff>171450</xdr:colOff>
      <xdr:row>10</xdr:row>
      <xdr:rowOff>180975</xdr:rowOff>
    </xdr:to>
    <xdr:sp macro="" textlink="">
      <xdr:nvSpPr>
        <xdr:cNvPr id="3" name="Parenthèses 2"/>
        <xdr:cNvSpPr/>
      </xdr:nvSpPr>
      <xdr:spPr>
        <a:xfrm>
          <a:off x="428625" y="1123950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</xdr:colOff>
      <xdr:row>8</xdr:row>
      <xdr:rowOff>180975</xdr:rowOff>
    </xdr:from>
    <xdr:to>
      <xdr:col>7</xdr:col>
      <xdr:colOff>180975</xdr:colOff>
      <xdr:row>11</xdr:row>
      <xdr:rowOff>0</xdr:rowOff>
    </xdr:to>
    <xdr:sp macro="" textlink="">
      <xdr:nvSpPr>
        <xdr:cNvPr id="4" name="Parenthèses 3"/>
        <xdr:cNvSpPr/>
      </xdr:nvSpPr>
      <xdr:spPr>
        <a:xfrm>
          <a:off x="1695450" y="1133475"/>
          <a:ext cx="685800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153866</xdr:colOff>
      <xdr:row>11</xdr:row>
      <xdr:rowOff>175846</xdr:rowOff>
    </xdr:from>
    <xdr:to>
      <xdr:col>3</xdr:col>
      <xdr:colOff>211016</xdr:colOff>
      <xdr:row>13</xdr:row>
      <xdr:rowOff>185371</xdr:rowOff>
    </xdr:to>
    <xdr:sp macro="" textlink="">
      <xdr:nvSpPr>
        <xdr:cNvPr id="5" name="Parenthèses 4"/>
        <xdr:cNvSpPr/>
      </xdr:nvSpPr>
      <xdr:spPr>
        <a:xfrm>
          <a:off x="468191" y="1699846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153865</xdr:colOff>
      <xdr:row>11</xdr:row>
      <xdr:rowOff>183173</xdr:rowOff>
    </xdr:from>
    <xdr:to>
      <xdr:col>7</xdr:col>
      <xdr:colOff>211015</xdr:colOff>
      <xdr:row>14</xdr:row>
      <xdr:rowOff>2198</xdr:rowOff>
    </xdr:to>
    <xdr:sp macro="" textlink="">
      <xdr:nvSpPr>
        <xdr:cNvPr id="6" name="Parenthèses 5"/>
        <xdr:cNvSpPr/>
      </xdr:nvSpPr>
      <xdr:spPr>
        <a:xfrm>
          <a:off x="1725490" y="1707173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114300</xdr:colOff>
      <xdr:row>18</xdr:row>
      <xdr:rowOff>171450</xdr:rowOff>
    </xdr:from>
    <xdr:to>
      <xdr:col>3</xdr:col>
      <xdr:colOff>171450</xdr:colOff>
      <xdr:row>20</xdr:row>
      <xdr:rowOff>180975</xdr:rowOff>
    </xdr:to>
    <xdr:sp macro="" textlink="">
      <xdr:nvSpPr>
        <xdr:cNvPr id="7" name="Parenthèses 6"/>
        <xdr:cNvSpPr/>
      </xdr:nvSpPr>
      <xdr:spPr>
        <a:xfrm>
          <a:off x="428625" y="3028950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</xdr:colOff>
      <xdr:row>18</xdr:row>
      <xdr:rowOff>180975</xdr:rowOff>
    </xdr:from>
    <xdr:to>
      <xdr:col>7</xdr:col>
      <xdr:colOff>180975</xdr:colOff>
      <xdr:row>21</xdr:row>
      <xdr:rowOff>0</xdr:rowOff>
    </xdr:to>
    <xdr:sp macro="" textlink="">
      <xdr:nvSpPr>
        <xdr:cNvPr id="8" name="Parenthèses 7"/>
        <xdr:cNvSpPr/>
      </xdr:nvSpPr>
      <xdr:spPr>
        <a:xfrm>
          <a:off x="1695450" y="3038475"/>
          <a:ext cx="685800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153866</xdr:colOff>
      <xdr:row>21</xdr:row>
      <xdr:rowOff>175846</xdr:rowOff>
    </xdr:from>
    <xdr:to>
      <xdr:col>3</xdr:col>
      <xdr:colOff>211016</xdr:colOff>
      <xdr:row>23</xdr:row>
      <xdr:rowOff>185371</xdr:rowOff>
    </xdr:to>
    <xdr:sp macro="" textlink="">
      <xdr:nvSpPr>
        <xdr:cNvPr id="9" name="Parenthèses 8"/>
        <xdr:cNvSpPr/>
      </xdr:nvSpPr>
      <xdr:spPr>
        <a:xfrm>
          <a:off x="468191" y="3604846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153865</xdr:colOff>
      <xdr:row>21</xdr:row>
      <xdr:rowOff>183173</xdr:rowOff>
    </xdr:from>
    <xdr:to>
      <xdr:col>7</xdr:col>
      <xdr:colOff>211015</xdr:colOff>
      <xdr:row>24</xdr:row>
      <xdr:rowOff>2198</xdr:rowOff>
    </xdr:to>
    <xdr:sp macro="" textlink="">
      <xdr:nvSpPr>
        <xdr:cNvPr id="10" name="Parenthèses 9"/>
        <xdr:cNvSpPr/>
      </xdr:nvSpPr>
      <xdr:spPr>
        <a:xfrm>
          <a:off x="1725490" y="3612173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</xdr:colOff>
      <xdr:row>5</xdr:row>
      <xdr:rowOff>175846</xdr:rowOff>
    </xdr:from>
    <xdr:to>
      <xdr:col>2</xdr:col>
      <xdr:colOff>293077</xdr:colOff>
      <xdr:row>7</xdr:row>
      <xdr:rowOff>185371</xdr:rowOff>
    </xdr:to>
    <xdr:sp macro="" textlink="">
      <xdr:nvSpPr>
        <xdr:cNvPr id="11" name="Parenthèses 10"/>
        <xdr:cNvSpPr/>
      </xdr:nvSpPr>
      <xdr:spPr>
        <a:xfrm>
          <a:off x="628651" y="556846"/>
          <a:ext cx="293076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21981</xdr:colOff>
      <xdr:row>5</xdr:row>
      <xdr:rowOff>175846</xdr:rowOff>
    </xdr:from>
    <xdr:to>
      <xdr:col>3</xdr:col>
      <xdr:colOff>315057</xdr:colOff>
      <xdr:row>7</xdr:row>
      <xdr:rowOff>185371</xdr:rowOff>
    </xdr:to>
    <xdr:sp macro="" textlink="">
      <xdr:nvSpPr>
        <xdr:cNvPr id="12" name="Parenthèses 11"/>
        <xdr:cNvSpPr/>
      </xdr:nvSpPr>
      <xdr:spPr>
        <a:xfrm>
          <a:off x="964956" y="556846"/>
          <a:ext cx="293076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29308</xdr:colOff>
      <xdr:row>5</xdr:row>
      <xdr:rowOff>183173</xdr:rowOff>
    </xdr:from>
    <xdr:to>
      <xdr:col>5</xdr:col>
      <xdr:colOff>7327</xdr:colOff>
      <xdr:row>8</xdr:row>
      <xdr:rowOff>2198</xdr:rowOff>
    </xdr:to>
    <xdr:sp macro="" textlink="">
      <xdr:nvSpPr>
        <xdr:cNvPr id="13" name="Parenthèses 12"/>
        <xdr:cNvSpPr/>
      </xdr:nvSpPr>
      <xdr:spPr>
        <a:xfrm>
          <a:off x="1286608" y="564173"/>
          <a:ext cx="292344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476249</xdr:colOff>
      <xdr:row>1</xdr:row>
      <xdr:rowOff>23811</xdr:rowOff>
    </xdr:from>
    <xdr:to>
      <xdr:col>26</xdr:col>
      <xdr:colOff>238572</xdr:colOff>
      <xdr:row>40</xdr:row>
      <xdr:rowOff>105614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114300</xdr:colOff>
      <xdr:row>5</xdr:row>
      <xdr:rowOff>171450</xdr:rowOff>
    </xdr:from>
    <xdr:to>
      <xdr:col>29</xdr:col>
      <xdr:colOff>171450</xdr:colOff>
      <xdr:row>7</xdr:row>
      <xdr:rowOff>180975</xdr:rowOff>
    </xdr:to>
    <xdr:sp macro="" textlink="">
      <xdr:nvSpPr>
        <xdr:cNvPr id="4" name="Parenthèses 3"/>
        <xdr:cNvSpPr/>
      </xdr:nvSpPr>
      <xdr:spPr>
        <a:xfrm>
          <a:off x="428625" y="1123950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31</xdr:col>
      <xdr:colOff>123825</xdr:colOff>
      <xdr:row>5</xdr:row>
      <xdr:rowOff>180975</xdr:rowOff>
    </xdr:from>
    <xdr:to>
      <xdr:col>33</xdr:col>
      <xdr:colOff>180975</xdr:colOff>
      <xdr:row>8</xdr:row>
      <xdr:rowOff>0</xdr:rowOff>
    </xdr:to>
    <xdr:sp macro="" textlink="">
      <xdr:nvSpPr>
        <xdr:cNvPr id="5" name="Parenthèses 4"/>
        <xdr:cNvSpPr/>
      </xdr:nvSpPr>
      <xdr:spPr>
        <a:xfrm>
          <a:off x="1695450" y="1133475"/>
          <a:ext cx="685800" cy="390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27</xdr:col>
      <xdr:colOff>153866</xdr:colOff>
      <xdr:row>8</xdr:row>
      <xdr:rowOff>175846</xdr:rowOff>
    </xdr:from>
    <xdr:to>
      <xdr:col>29</xdr:col>
      <xdr:colOff>211016</xdr:colOff>
      <xdr:row>10</xdr:row>
      <xdr:rowOff>185371</xdr:rowOff>
    </xdr:to>
    <xdr:sp macro="" textlink="">
      <xdr:nvSpPr>
        <xdr:cNvPr id="6" name="Parenthèses 5"/>
        <xdr:cNvSpPr/>
      </xdr:nvSpPr>
      <xdr:spPr>
        <a:xfrm>
          <a:off x="468191" y="1699846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31</xdr:col>
      <xdr:colOff>153865</xdr:colOff>
      <xdr:row>8</xdr:row>
      <xdr:rowOff>183173</xdr:rowOff>
    </xdr:from>
    <xdr:to>
      <xdr:col>33</xdr:col>
      <xdr:colOff>211015</xdr:colOff>
      <xdr:row>11</xdr:row>
      <xdr:rowOff>2198</xdr:rowOff>
    </xdr:to>
    <xdr:sp macro="" textlink="">
      <xdr:nvSpPr>
        <xdr:cNvPr id="7" name="Parenthèses 6"/>
        <xdr:cNvSpPr/>
      </xdr:nvSpPr>
      <xdr:spPr>
        <a:xfrm>
          <a:off x="1725490" y="1707173"/>
          <a:ext cx="6858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28</xdr:col>
      <xdr:colOff>0</xdr:colOff>
      <xdr:row>2</xdr:row>
      <xdr:rowOff>185371</xdr:rowOff>
    </xdr:from>
    <xdr:to>
      <xdr:col>29</xdr:col>
      <xdr:colOff>9525</xdr:colOff>
      <xdr:row>5</xdr:row>
      <xdr:rowOff>4396</xdr:rowOff>
    </xdr:to>
    <xdr:sp macro="" textlink="">
      <xdr:nvSpPr>
        <xdr:cNvPr id="8" name="Parenthèses 7"/>
        <xdr:cNvSpPr/>
      </xdr:nvSpPr>
      <xdr:spPr>
        <a:xfrm>
          <a:off x="21107400" y="566371"/>
          <a:ext cx="457200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29</xdr:col>
      <xdr:colOff>381000</xdr:colOff>
      <xdr:row>2</xdr:row>
      <xdr:rowOff>175846</xdr:rowOff>
    </xdr:from>
    <xdr:to>
      <xdr:col>31</xdr:col>
      <xdr:colOff>85725</xdr:colOff>
      <xdr:row>4</xdr:row>
      <xdr:rowOff>185371</xdr:rowOff>
    </xdr:to>
    <xdr:sp macro="" textlink="">
      <xdr:nvSpPr>
        <xdr:cNvPr id="9" name="Parenthèses 8"/>
        <xdr:cNvSpPr/>
      </xdr:nvSpPr>
      <xdr:spPr>
        <a:xfrm>
          <a:off x="21936075" y="556846"/>
          <a:ext cx="600075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32</xdr:col>
      <xdr:colOff>29308</xdr:colOff>
      <xdr:row>2</xdr:row>
      <xdr:rowOff>183173</xdr:rowOff>
    </xdr:from>
    <xdr:to>
      <xdr:col>33</xdr:col>
      <xdr:colOff>7327</xdr:colOff>
      <xdr:row>5</xdr:row>
      <xdr:rowOff>2198</xdr:rowOff>
    </xdr:to>
    <xdr:sp macro="" textlink="">
      <xdr:nvSpPr>
        <xdr:cNvPr id="10" name="Parenthèses 9"/>
        <xdr:cNvSpPr/>
      </xdr:nvSpPr>
      <xdr:spPr>
        <a:xfrm>
          <a:off x="1286608" y="564173"/>
          <a:ext cx="292344" cy="39052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5"/>
  <sheetViews>
    <sheetView zoomScale="130" zoomScaleNormal="130" workbookViewId="0">
      <selection activeCell="A3" sqref="A3:P25"/>
    </sheetView>
  </sheetViews>
  <sheetFormatPr baseColWidth="10" defaultRowHeight="15" x14ac:dyDescent="0.25"/>
  <cols>
    <col min="1" max="2" width="4.7109375" customWidth="1"/>
    <col min="3" max="3" width="4.7109375" style="4" customWidth="1"/>
    <col min="4" max="6" width="4.7109375" customWidth="1"/>
    <col min="7" max="7" width="4.7109375" style="4" customWidth="1"/>
    <col min="8" max="8" width="4.7109375" customWidth="1"/>
    <col min="9" max="9" width="2.7109375" customWidth="1"/>
    <col min="10" max="15" width="4.7109375" customWidth="1"/>
    <col min="16" max="16" width="2.7109375" customWidth="1"/>
    <col min="17" max="22" width="4.7109375" style="4" customWidth="1"/>
  </cols>
  <sheetData>
    <row r="2" spans="1:23" x14ac:dyDescent="0.25">
      <c r="A2" s="10"/>
      <c r="B2" s="11"/>
      <c r="C2" s="12"/>
      <c r="D2" s="11"/>
      <c r="E2" s="11"/>
      <c r="F2" s="11"/>
      <c r="G2" s="12"/>
      <c r="H2" s="11"/>
      <c r="I2" s="11"/>
      <c r="J2" s="11"/>
      <c r="K2" s="11"/>
      <c r="L2" s="11"/>
      <c r="M2" s="11"/>
      <c r="N2" s="11"/>
      <c r="O2" s="11"/>
      <c r="P2" s="13"/>
      <c r="S2" s="4">
        <f>N15</f>
        <v>-3</v>
      </c>
      <c r="T2" s="4">
        <f>N25</f>
        <v>0.25</v>
      </c>
      <c r="U2" s="4">
        <f>N36</f>
        <v>-0.4</v>
      </c>
    </row>
    <row r="3" spans="1:23" x14ac:dyDescent="0.25">
      <c r="A3" s="14"/>
      <c r="B3" s="1"/>
      <c r="C3" s="6" t="s">
        <v>8</v>
      </c>
      <c r="D3" s="6" t="s">
        <v>9</v>
      </c>
      <c r="E3" s="6" t="s">
        <v>10</v>
      </c>
      <c r="F3" s="1"/>
      <c r="G3" s="6"/>
      <c r="H3" s="1"/>
      <c r="I3" s="1"/>
      <c r="J3" s="1"/>
      <c r="K3" s="1"/>
      <c r="L3" s="1"/>
      <c r="M3" s="1"/>
      <c r="N3" s="1"/>
      <c r="O3" s="1"/>
      <c r="P3" s="15"/>
      <c r="S3" s="4">
        <f>O15</f>
        <v>18</v>
      </c>
      <c r="T3" s="4">
        <f>O25</f>
        <v>1.75</v>
      </c>
      <c r="U3" s="4">
        <f>O36</f>
        <v>2.4</v>
      </c>
    </row>
    <row r="4" spans="1:23" x14ac:dyDescent="0.25">
      <c r="A4" s="14"/>
      <c r="B4" s="1"/>
      <c r="C4" s="6">
        <v>6</v>
      </c>
      <c r="D4" s="6">
        <v>5</v>
      </c>
      <c r="E4" s="6">
        <v>1</v>
      </c>
      <c r="F4" s="1"/>
      <c r="G4" s="6"/>
      <c r="H4" s="1"/>
      <c r="I4" s="1"/>
      <c r="J4" s="1"/>
      <c r="K4" s="1"/>
      <c r="L4" s="1"/>
      <c r="M4" s="1"/>
      <c r="N4" s="1"/>
      <c r="O4" s="1"/>
      <c r="P4" s="15"/>
    </row>
    <row r="5" spans="1:23" x14ac:dyDescent="0.25">
      <c r="A5" s="14"/>
      <c r="B5" s="1"/>
      <c r="C5" s="6">
        <v>0</v>
      </c>
      <c r="D5" s="6">
        <v>3</v>
      </c>
      <c r="E5" s="6">
        <v>2</v>
      </c>
      <c r="F5" s="1"/>
      <c r="G5" s="6"/>
      <c r="H5" s="1"/>
      <c r="I5" s="1"/>
      <c r="J5" s="1"/>
      <c r="K5" s="1"/>
      <c r="L5" s="1"/>
      <c r="M5" s="1"/>
      <c r="N5" s="1"/>
      <c r="O5" s="1"/>
      <c r="P5" s="15"/>
      <c r="R5" s="4">
        <v>-180</v>
      </c>
      <c r="S5" s="4">
        <f t="shared" ref="S5:S68" si="0">a_0*R5+b_0</f>
        <v>558</v>
      </c>
      <c r="T5" s="4">
        <f t="shared" ref="T5:T68" si="1">a_01*R5+b_01</f>
        <v>-43.25</v>
      </c>
      <c r="U5" s="4">
        <f t="shared" ref="U5:U68" si="2">a_03*R5+b_03</f>
        <v>74.400000000000006</v>
      </c>
    </row>
    <row r="6" spans="1:23" x14ac:dyDescent="0.25">
      <c r="A6" s="14"/>
      <c r="B6" s="1"/>
      <c r="C6" s="6"/>
      <c r="D6" s="1"/>
      <c r="E6" s="1"/>
      <c r="F6" s="1"/>
      <c r="G6" s="6"/>
      <c r="H6" s="1"/>
      <c r="I6" s="1"/>
      <c r="J6" s="1"/>
      <c r="K6" s="1"/>
      <c r="L6" s="1"/>
      <c r="M6" s="1"/>
      <c r="N6" s="1"/>
      <c r="O6" s="1"/>
      <c r="P6" s="15"/>
      <c r="R6" s="4">
        <f>R5+1</f>
        <v>-179</v>
      </c>
      <c r="S6" s="4">
        <f t="shared" si="0"/>
        <v>555</v>
      </c>
      <c r="T6" s="4">
        <f t="shared" si="1"/>
        <v>-43</v>
      </c>
      <c r="U6" s="4">
        <f t="shared" si="2"/>
        <v>74.000000000000014</v>
      </c>
    </row>
    <row r="7" spans="1:23" x14ac:dyDescent="0.25">
      <c r="A7" s="14"/>
      <c r="B7" s="1"/>
      <c r="C7" s="6">
        <f>C4</f>
        <v>6</v>
      </c>
      <c r="D7" s="6"/>
      <c r="E7" s="6"/>
      <c r="F7" s="6"/>
      <c r="G7" s="6">
        <f>D4</f>
        <v>5</v>
      </c>
      <c r="H7" s="1"/>
      <c r="I7" s="1"/>
      <c r="J7" s="1">
        <f>C11</f>
        <v>-3</v>
      </c>
      <c r="K7" s="1">
        <f>J7/J10</f>
        <v>-3</v>
      </c>
      <c r="L7" s="1"/>
      <c r="M7" s="1"/>
      <c r="N7" s="1"/>
      <c r="O7" s="1"/>
      <c r="P7" s="15"/>
      <c r="R7" s="4">
        <f t="shared" ref="R7:R70" si="3">R6+1</f>
        <v>-178</v>
      </c>
      <c r="S7" s="4">
        <f t="shared" si="0"/>
        <v>552</v>
      </c>
      <c r="T7" s="4">
        <f t="shared" si="1"/>
        <v>-42.75</v>
      </c>
      <c r="U7" s="4">
        <f t="shared" si="2"/>
        <v>73.600000000000009</v>
      </c>
    </row>
    <row r="8" spans="1:23" x14ac:dyDescent="0.25">
      <c r="A8" s="14"/>
      <c r="B8" s="1"/>
      <c r="C8" s="6">
        <f>C5</f>
        <v>0</v>
      </c>
      <c r="D8" s="6"/>
      <c r="E8" s="6"/>
      <c r="F8" s="6"/>
      <c r="G8" s="6">
        <f>D5</f>
        <v>3</v>
      </c>
      <c r="H8" s="1"/>
      <c r="I8" s="1"/>
      <c r="J8" s="1">
        <f>C10</f>
        <v>1</v>
      </c>
      <c r="K8" s="1">
        <f>J8/J10</f>
        <v>1</v>
      </c>
      <c r="L8" s="1"/>
      <c r="M8" s="1"/>
      <c r="N8" s="1"/>
      <c r="O8" s="1"/>
      <c r="P8" s="15"/>
      <c r="R8" s="4">
        <f>R7+1</f>
        <v>-177</v>
      </c>
      <c r="S8" s="4">
        <f t="shared" si="0"/>
        <v>549</v>
      </c>
      <c r="T8" s="4">
        <f t="shared" si="1"/>
        <v>-42.5</v>
      </c>
      <c r="U8" s="4">
        <f t="shared" si="2"/>
        <v>73.2</v>
      </c>
    </row>
    <row r="9" spans="1:23" x14ac:dyDescent="0.25">
      <c r="A9" s="14"/>
      <c r="B9" s="1"/>
      <c r="C9" s="6"/>
      <c r="D9" s="6"/>
      <c r="E9" s="6"/>
      <c r="F9" s="6"/>
      <c r="G9" s="6"/>
      <c r="H9" s="1"/>
      <c r="I9" s="1"/>
      <c r="J9" s="1">
        <f>G12</f>
        <v>-18</v>
      </c>
      <c r="K9" s="1">
        <f>J9/J10</f>
        <v>-18</v>
      </c>
      <c r="L9" s="1"/>
      <c r="M9" s="1"/>
      <c r="N9" s="1"/>
      <c r="O9" s="1"/>
      <c r="P9" s="15"/>
      <c r="R9" s="4">
        <f t="shared" si="3"/>
        <v>-176</v>
      </c>
      <c r="S9" s="4">
        <f t="shared" si="0"/>
        <v>546</v>
      </c>
      <c r="T9" s="4">
        <f t="shared" si="1"/>
        <v>-42.25</v>
      </c>
      <c r="U9" s="4">
        <f t="shared" si="2"/>
        <v>72.800000000000011</v>
      </c>
      <c r="W9" s="9"/>
    </row>
    <row r="10" spans="1:23" x14ac:dyDescent="0.25">
      <c r="A10" s="14"/>
      <c r="B10" s="1"/>
      <c r="C10" s="6">
        <f>C7-G7</f>
        <v>1</v>
      </c>
      <c r="D10" s="6"/>
      <c r="E10" s="6"/>
      <c r="F10" s="6"/>
      <c r="G10" s="6">
        <f>C7</f>
        <v>6</v>
      </c>
      <c r="H10" s="1"/>
      <c r="I10" s="1"/>
      <c r="J10" s="6">
        <f>GCD(ABS(J7),ABS(J8),ABS(J9))</f>
        <v>1</v>
      </c>
      <c r="K10" s="1"/>
      <c r="L10" s="1"/>
      <c r="M10" s="1"/>
      <c r="N10" s="1"/>
      <c r="O10" s="1"/>
      <c r="P10" s="3"/>
      <c r="R10" s="4">
        <f t="shared" si="3"/>
        <v>-175</v>
      </c>
      <c r="S10" s="4">
        <f t="shared" si="0"/>
        <v>543</v>
      </c>
      <c r="T10" s="4">
        <f t="shared" si="1"/>
        <v>-42</v>
      </c>
      <c r="U10" s="4">
        <f t="shared" si="2"/>
        <v>72.400000000000006</v>
      </c>
    </row>
    <row r="11" spans="1:23" x14ac:dyDescent="0.25">
      <c r="A11" s="14"/>
      <c r="B11" s="1"/>
      <c r="C11" s="6">
        <f>C8-G8</f>
        <v>-3</v>
      </c>
      <c r="D11" s="6"/>
      <c r="E11" s="6"/>
      <c r="F11" s="6"/>
      <c r="G11" s="6">
        <f>C8</f>
        <v>0</v>
      </c>
      <c r="H11" s="1"/>
      <c r="I11" s="1"/>
      <c r="J11" s="1"/>
      <c r="K11" s="1"/>
      <c r="L11" s="1"/>
      <c r="M11" s="1"/>
      <c r="N11" s="1"/>
      <c r="O11" s="1"/>
      <c r="P11" s="3"/>
      <c r="R11" s="4">
        <f t="shared" si="3"/>
        <v>-174</v>
      </c>
      <c r="S11" s="4">
        <f t="shared" si="0"/>
        <v>540</v>
      </c>
      <c r="T11" s="4">
        <f t="shared" si="1"/>
        <v>-41.75</v>
      </c>
      <c r="U11" s="4">
        <f t="shared" si="2"/>
        <v>72.000000000000014</v>
      </c>
    </row>
    <row r="12" spans="1:23" x14ac:dyDescent="0.25">
      <c r="A12" s="14"/>
      <c r="B12" s="1"/>
      <c r="C12" s="6"/>
      <c r="D12" s="1"/>
      <c r="E12" s="1"/>
      <c r="F12" s="1"/>
      <c r="G12" s="6">
        <f>C11*G10-C10*G11</f>
        <v>-18</v>
      </c>
      <c r="H12" s="1"/>
      <c r="I12" s="1"/>
      <c r="J12" s="6">
        <f>-J7</f>
        <v>3</v>
      </c>
      <c r="K12" s="6">
        <f>J8</f>
        <v>1</v>
      </c>
      <c r="L12" s="16">
        <f>J9</f>
        <v>-18</v>
      </c>
      <c r="M12" s="16" t="s">
        <v>6</v>
      </c>
      <c r="N12" s="6">
        <v>0</v>
      </c>
      <c r="O12" s="6"/>
      <c r="P12" s="3"/>
      <c r="R12" s="4">
        <f t="shared" si="3"/>
        <v>-173</v>
      </c>
      <c r="S12" s="4">
        <f t="shared" si="0"/>
        <v>537</v>
      </c>
      <c r="T12" s="4">
        <f t="shared" si="1"/>
        <v>-41.5</v>
      </c>
      <c r="U12" s="4">
        <f t="shared" si="2"/>
        <v>71.600000000000009</v>
      </c>
    </row>
    <row r="13" spans="1:23" x14ac:dyDescent="0.25">
      <c r="A13" s="14"/>
      <c r="B13" s="1"/>
      <c r="C13" s="6"/>
      <c r="D13" s="1"/>
      <c r="E13" s="1"/>
      <c r="F13" s="1"/>
      <c r="G13" s="6"/>
      <c r="H13" s="1"/>
      <c r="I13" s="1"/>
      <c r="J13" s="6">
        <f>K12</f>
        <v>1</v>
      </c>
      <c r="K13" s="6">
        <f>K12</f>
        <v>1</v>
      </c>
      <c r="L13" s="6">
        <f>K13</f>
        <v>1</v>
      </c>
      <c r="M13" s="6"/>
      <c r="N13" s="6">
        <f>L13</f>
        <v>1</v>
      </c>
      <c r="O13" s="6"/>
      <c r="P13" s="3"/>
      <c r="R13" s="4">
        <f t="shared" si="3"/>
        <v>-172</v>
      </c>
      <c r="S13" s="4">
        <f t="shared" si="0"/>
        <v>534</v>
      </c>
      <c r="T13" s="4">
        <f t="shared" si="1"/>
        <v>-41.25</v>
      </c>
      <c r="U13" s="4">
        <f t="shared" si="2"/>
        <v>71.2</v>
      </c>
    </row>
    <row r="14" spans="1:23" x14ac:dyDescent="0.25">
      <c r="A14" s="14"/>
      <c r="B14" s="1"/>
      <c r="C14" s="6"/>
      <c r="D14" s="1"/>
      <c r="E14" s="1"/>
      <c r="F14" s="1"/>
      <c r="G14" s="6"/>
      <c r="H14" s="1"/>
      <c r="I14" s="1"/>
      <c r="J14" s="6">
        <f>J12/J13</f>
        <v>3</v>
      </c>
      <c r="K14" s="6">
        <f>K12/K13</f>
        <v>1</v>
      </c>
      <c r="L14" s="6">
        <f>L12/L13</f>
        <v>-18</v>
      </c>
      <c r="M14" s="6"/>
      <c r="N14" s="6"/>
      <c r="O14" s="6"/>
      <c r="P14" s="15"/>
      <c r="R14" s="4">
        <f t="shared" si="3"/>
        <v>-171</v>
      </c>
      <c r="S14" s="4">
        <f t="shared" si="0"/>
        <v>531</v>
      </c>
      <c r="T14" s="4">
        <f t="shared" si="1"/>
        <v>-41</v>
      </c>
      <c r="U14" s="4">
        <f t="shared" si="2"/>
        <v>70.800000000000011</v>
      </c>
    </row>
    <row r="15" spans="1:23" x14ac:dyDescent="0.25">
      <c r="A15" s="14"/>
      <c r="B15" s="1"/>
      <c r="C15" s="6"/>
      <c r="D15" s="1"/>
      <c r="E15" s="1"/>
      <c r="F15" s="1"/>
      <c r="G15" s="6"/>
      <c r="H15" s="1"/>
      <c r="I15" s="1"/>
      <c r="J15" s="6"/>
      <c r="K15" s="6" t="s">
        <v>7</v>
      </c>
      <c r="L15" s="6"/>
      <c r="M15" s="6" t="s">
        <v>3</v>
      </c>
      <c r="N15" s="6">
        <f>-J14</f>
        <v>-3</v>
      </c>
      <c r="O15" s="6">
        <f>-L14</f>
        <v>18</v>
      </c>
      <c r="P15" s="15"/>
      <c r="R15" s="4">
        <f t="shared" si="3"/>
        <v>-170</v>
      </c>
      <c r="S15" s="4">
        <f t="shared" si="0"/>
        <v>528</v>
      </c>
      <c r="T15" s="4">
        <f t="shared" si="1"/>
        <v>-40.75</v>
      </c>
      <c r="U15" s="4">
        <f t="shared" si="2"/>
        <v>70.400000000000006</v>
      </c>
    </row>
    <row r="16" spans="1:23" x14ac:dyDescent="0.25">
      <c r="A16" s="14"/>
      <c r="B16" s="1"/>
      <c r="C16" s="6"/>
      <c r="D16" s="1"/>
      <c r="E16" s="1"/>
      <c r="F16" s="1"/>
      <c r="G16" s="6"/>
      <c r="H16" s="1"/>
      <c r="I16" s="1"/>
      <c r="J16" s="1"/>
      <c r="K16" s="1"/>
      <c r="L16" s="1"/>
      <c r="M16" s="1"/>
      <c r="N16" s="1"/>
      <c r="O16" s="1"/>
      <c r="P16" s="15"/>
      <c r="R16" s="4">
        <f t="shared" si="3"/>
        <v>-169</v>
      </c>
      <c r="S16" s="4">
        <f t="shared" si="0"/>
        <v>525</v>
      </c>
      <c r="T16" s="4">
        <f t="shared" si="1"/>
        <v>-40.5</v>
      </c>
      <c r="U16" s="4">
        <f t="shared" si="2"/>
        <v>70.000000000000014</v>
      </c>
    </row>
    <row r="17" spans="1:21" x14ac:dyDescent="0.25">
      <c r="A17" s="14"/>
      <c r="B17" s="1"/>
      <c r="C17" s="6">
        <v>5</v>
      </c>
      <c r="D17" s="6"/>
      <c r="E17" s="6"/>
      <c r="F17" s="6"/>
      <c r="G17" s="6">
        <v>1</v>
      </c>
      <c r="H17" s="1"/>
      <c r="I17" s="1"/>
      <c r="J17" s="1">
        <f>C21</f>
        <v>1</v>
      </c>
      <c r="K17" s="1">
        <f>J17/J20</f>
        <v>1</v>
      </c>
      <c r="L17" s="1"/>
      <c r="M17" s="1"/>
      <c r="N17" s="1"/>
      <c r="O17" s="1"/>
      <c r="P17" s="15"/>
      <c r="R17" s="4">
        <f t="shared" si="3"/>
        <v>-168</v>
      </c>
      <c r="S17" s="4">
        <f t="shared" si="0"/>
        <v>522</v>
      </c>
      <c r="T17" s="4">
        <f t="shared" si="1"/>
        <v>-40.25</v>
      </c>
      <c r="U17" s="4">
        <f t="shared" si="2"/>
        <v>69.600000000000009</v>
      </c>
    </row>
    <row r="18" spans="1:21" x14ac:dyDescent="0.25">
      <c r="A18" s="14"/>
      <c r="B18" s="1"/>
      <c r="C18" s="6">
        <v>3</v>
      </c>
      <c r="D18" s="6"/>
      <c r="E18" s="6"/>
      <c r="F18" s="6"/>
      <c r="G18" s="6">
        <v>2</v>
      </c>
      <c r="H18" s="1"/>
      <c r="I18" s="1"/>
      <c r="J18" s="1">
        <f>C20</f>
        <v>4</v>
      </c>
      <c r="K18" s="1">
        <f>J18/J20</f>
        <v>4</v>
      </c>
      <c r="L18" s="1"/>
      <c r="M18" s="1"/>
      <c r="N18" s="1"/>
      <c r="O18" s="1"/>
      <c r="P18" s="15"/>
      <c r="R18" s="4">
        <f t="shared" si="3"/>
        <v>-167</v>
      </c>
      <c r="S18" s="4">
        <f t="shared" si="0"/>
        <v>519</v>
      </c>
      <c r="T18" s="4">
        <f t="shared" si="1"/>
        <v>-40</v>
      </c>
      <c r="U18" s="4">
        <f t="shared" si="2"/>
        <v>69.2</v>
      </c>
    </row>
    <row r="19" spans="1:21" x14ac:dyDescent="0.25">
      <c r="A19" s="14"/>
      <c r="B19" s="1"/>
      <c r="C19" s="6"/>
      <c r="D19" s="6"/>
      <c r="E19" s="6"/>
      <c r="F19" s="6"/>
      <c r="G19" s="6"/>
      <c r="H19" s="1"/>
      <c r="I19" s="1"/>
      <c r="J19" s="1">
        <f>G22</f>
        <v>-7</v>
      </c>
      <c r="K19" s="1">
        <f>J19/J20</f>
        <v>-7</v>
      </c>
      <c r="L19" s="1"/>
      <c r="M19" s="1"/>
      <c r="N19" s="1"/>
      <c r="O19" s="1"/>
      <c r="P19" s="15"/>
      <c r="R19" s="4">
        <f t="shared" si="3"/>
        <v>-166</v>
      </c>
      <c r="S19" s="4">
        <f t="shared" si="0"/>
        <v>516</v>
      </c>
      <c r="T19" s="4">
        <f t="shared" si="1"/>
        <v>-39.75</v>
      </c>
      <c r="U19" s="4">
        <f t="shared" si="2"/>
        <v>68.800000000000011</v>
      </c>
    </row>
    <row r="20" spans="1:21" x14ac:dyDescent="0.25">
      <c r="A20" s="14"/>
      <c r="B20" s="1"/>
      <c r="C20" s="6">
        <f>C17-G17</f>
        <v>4</v>
      </c>
      <c r="D20" s="6"/>
      <c r="E20" s="6"/>
      <c r="F20" s="6"/>
      <c r="G20" s="6">
        <f>C17</f>
        <v>5</v>
      </c>
      <c r="H20" s="1"/>
      <c r="I20" s="1"/>
      <c r="J20" s="6">
        <f>GCD(ABS(J17),ABS(J18),ABS(J19))</f>
        <v>1</v>
      </c>
      <c r="K20" s="1"/>
      <c r="L20" s="1"/>
      <c r="M20" s="1"/>
      <c r="N20" s="1"/>
      <c r="O20" s="1"/>
      <c r="P20" s="15"/>
      <c r="R20" s="4">
        <f t="shared" si="3"/>
        <v>-165</v>
      </c>
      <c r="S20" s="4">
        <f t="shared" si="0"/>
        <v>513</v>
      </c>
      <c r="T20" s="4">
        <f t="shared" si="1"/>
        <v>-39.5</v>
      </c>
      <c r="U20" s="4">
        <f t="shared" si="2"/>
        <v>68.400000000000006</v>
      </c>
    </row>
    <row r="21" spans="1:21" x14ac:dyDescent="0.25">
      <c r="A21" s="14"/>
      <c r="B21" s="1"/>
      <c r="C21" s="6">
        <f>C18-G18</f>
        <v>1</v>
      </c>
      <c r="D21" s="6"/>
      <c r="E21" s="6"/>
      <c r="F21" s="6"/>
      <c r="G21" s="6">
        <f>C18</f>
        <v>3</v>
      </c>
      <c r="H21" s="1"/>
      <c r="I21" s="1"/>
      <c r="J21" s="1"/>
      <c r="K21" s="1"/>
      <c r="L21" s="1"/>
      <c r="M21" s="1"/>
      <c r="N21" s="1"/>
      <c r="O21" s="1"/>
      <c r="P21" s="15"/>
      <c r="R21" s="4">
        <f t="shared" si="3"/>
        <v>-164</v>
      </c>
      <c r="S21" s="4">
        <f t="shared" si="0"/>
        <v>510</v>
      </c>
      <c r="T21" s="4">
        <f t="shared" si="1"/>
        <v>-39.25</v>
      </c>
      <c r="U21" s="4">
        <f t="shared" si="2"/>
        <v>68.000000000000014</v>
      </c>
    </row>
    <row r="22" spans="1:21" x14ac:dyDescent="0.25">
      <c r="A22" s="14"/>
      <c r="B22" s="1"/>
      <c r="C22" s="6"/>
      <c r="D22" s="1"/>
      <c r="E22" s="1"/>
      <c r="F22" s="1"/>
      <c r="G22" s="6">
        <f>C21*G20-C20*G21</f>
        <v>-7</v>
      </c>
      <c r="H22" s="1"/>
      <c r="I22" s="1"/>
      <c r="J22" s="6">
        <f>-J17</f>
        <v>-1</v>
      </c>
      <c r="K22" s="6">
        <f>J18</f>
        <v>4</v>
      </c>
      <c r="L22" s="16">
        <f>J19</f>
        <v>-7</v>
      </c>
      <c r="M22" s="16" t="s">
        <v>6</v>
      </c>
      <c r="N22" s="6">
        <v>0</v>
      </c>
      <c r="O22" s="6"/>
      <c r="P22" s="15"/>
      <c r="R22" s="4">
        <f t="shared" si="3"/>
        <v>-163</v>
      </c>
      <c r="S22" s="4">
        <f t="shared" si="0"/>
        <v>507</v>
      </c>
      <c r="T22" s="4">
        <f t="shared" si="1"/>
        <v>-39</v>
      </c>
      <c r="U22" s="4">
        <f t="shared" si="2"/>
        <v>67.600000000000009</v>
      </c>
    </row>
    <row r="23" spans="1:21" x14ac:dyDescent="0.25">
      <c r="A23" s="14"/>
      <c r="B23" s="1"/>
      <c r="C23" s="6"/>
      <c r="D23" s="1"/>
      <c r="E23" s="1"/>
      <c r="F23" s="1"/>
      <c r="G23" s="6"/>
      <c r="H23" s="1"/>
      <c r="I23" s="1"/>
      <c r="J23" s="6">
        <f>K22</f>
        <v>4</v>
      </c>
      <c r="K23" s="6">
        <f>K22</f>
        <v>4</v>
      </c>
      <c r="L23" s="6">
        <f>K23</f>
        <v>4</v>
      </c>
      <c r="M23" s="6"/>
      <c r="N23" s="6">
        <f>L23</f>
        <v>4</v>
      </c>
      <c r="O23" s="6"/>
      <c r="P23" s="15"/>
      <c r="R23" s="4">
        <f t="shared" si="3"/>
        <v>-162</v>
      </c>
      <c r="S23" s="4">
        <f t="shared" si="0"/>
        <v>504</v>
      </c>
      <c r="T23" s="4">
        <f t="shared" si="1"/>
        <v>-38.75</v>
      </c>
      <c r="U23" s="4">
        <f t="shared" si="2"/>
        <v>67.2</v>
      </c>
    </row>
    <row r="24" spans="1:21" x14ac:dyDescent="0.25">
      <c r="A24" s="14"/>
      <c r="B24" s="1"/>
      <c r="C24" s="6"/>
      <c r="D24" s="1"/>
      <c r="E24" s="1"/>
      <c r="F24" s="1"/>
      <c r="G24" s="6"/>
      <c r="H24" s="1"/>
      <c r="I24" s="1"/>
      <c r="J24" s="6">
        <f>J22/J23</f>
        <v>-0.25</v>
      </c>
      <c r="K24" s="6">
        <f>K22/K23</f>
        <v>1</v>
      </c>
      <c r="L24" s="6">
        <f>L22/L23</f>
        <v>-1.75</v>
      </c>
      <c r="M24" s="6"/>
      <c r="N24" s="6"/>
      <c r="O24" s="6"/>
      <c r="P24" s="15"/>
      <c r="R24" s="4">
        <f t="shared" si="3"/>
        <v>-161</v>
      </c>
      <c r="S24" s="4">
        <f t="shared" si="0"/>
        <v>501</v>
      </c>
      <c r="T24" s="4">
        <f t="shared" si="1"/>
        <v>-38.5</v>
      </c>
      <c r="U24" s="4">
        <f t="shared" si="2"/>
        <v>66.800000000000011</v>
      </c>
    </row>
    <row r="25" spans="1:21" x14ac:dyDescent="0.25">
      <c r="A25" s="14"/>
      <c r="B25" s="1"/>
      <c r="C25" s="6"/>
      <c r="D25" s="1"/>
      <c r="E25" s="1"/>
      <c r="F25" s="1"/>
      <c r="G25" s="6"/>
      <c r="H25" s="1"/>
      <c r="I25" s="1"/>
      <c r="J25" s="6"/>
      <c r="K25" s="6" t="s">
        <v>7</v>
      </c>
      <c r="L25" s="6"/>
      <c r="M25" s="6" t="s">
        <v>3</v>
      </c>
      <c r="N25" s="6">
        <f>-J24</f>
        <v>0.25</v>
      </c>
      <c r="O25" s="6">
        <f>-L24</f>
        <v>1.75</v>
      </c>
      <c r="P25" s="15"/>
      <c r="R25" s="4">
        <f t="shared" si="3"/>
        <v>-160</v>
      </c>
      <c r="S25" s="4">
        <f t="shared" si="0"/>
        <v>498</v>
      </c>
      <c r="T25" s="4">
        <f t="shared" si="1"/>
        <v>-38.25</v>
      </c>
      <c r="U25" s="4">
        <f t="shared" si="2"/>
        <v>66.400000000000006</v>
      </c>
    </row>
    <row r="26" spans="1:21" x14ac:dyDescent="0.25">
      <c r="A26" s="14"/>
      <c r="B26" s="1"/>
      <c r="C26" s="6"/>
      <c r="D26" s="1"/>
      <c r="E26" s="1"/>
      <c r="F26" s="1"/>
      <c r="G26" s="6"/>
      <c r="H26" s="1"/>
      <c r="I26" s="1"/>
      <c r="J26" s="1"/>
      <c r="K26" s="1"/>
      <c r="L26" s="1"/>
      <c r="M26" s="1"/>
      <c r="N26" s="1"/>
      <c r="O26" s="1"/>
      <c r="P26" s="15"/>
      <c r="R26" s="4">
        <f t="shared" si="3"/>
        <v>-159</v>
      </c>
      <c r="S26" s="4">
        <f t="shared" si="0"/>
        <v>495</v>
      </c>
      <c r="T26" s="4">
        <f t="shared" si="1"/>
        <v>-38</v>
      </c>
      <c r="U26" s="4">
        <f t="shared" si="2"/>
        <v>66</v>
      </c>
    </row>
    <row r="27" spans="1:21" x14ac:dyDescent="0.25">
      <c r="A27" s="14"/>
      <c r="B27" s="1"/>
      <c r="C27" s="6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  <c r="O27" s="1"/>
      <c r="P27" s="15"/>
      <c r="R27" s="4">
        <f t="shared" si="3"/>
        <v>-158</v>
      </c>
      <c r="S27" s="4">
        <f t="shared" si="0"/>
        <v>492</v>
      </c>
      <c r="T27" s="4">
        <f t="shared" si="1"/>
        <v>-37.75</v>
      </c>
      <c r="U27" s="4">
        <f t="shared" si="2"/>
        <v>65.600000000000009</v>
      </c>
    </row>
    <row r="28" spans="1:21" x14ac:dyDescent="0.25">
      <c r="A28" s="14"/>
      <c r="B28" s="1"/>
      <c r="C28" s="6">
        <v>1</v>
      </c>
      <c r="D28" s="6"/>
      <c r="E28" s="6"/>
      <c r="F28" s="6"/>
      <c r="G28" s="6">
        <v>6</v>
      </c>
      <c r="H28" s="1"/>
      <c r="I28" s="1"/>
      <c r="J28" s="1">
        <f>C32</f>
        <v>2</v>
      </c>
      <c r="K28" s="1">
        <f>J28/J31</f>
        <v>2</v>
      </c>
      <c r="L28" s="1"/>
      <c r="M28" s="1"/>
      <c r="N28" s="1"/>
      <c r="O28" s="1"/>
      <c r="P28" s="15"/>
      <c r="R28" s="4">
        <f t="shared" si="3"/>
        <v>-157</v>
      </c>
      <c r="S28" s="4">
        <f t="shared" si="0"/>
        <v>489</v>
      </c>
      <c r="T28" s="4">
        <f t="shared" si="1"/>
        <v>-37.5</v>
      </c>
      <c r="U28" s="4">
        <f t="shared" si="2"/>
        <v>65.2</v>
      </c>
    </row>
    <row r="29" spans="1:21" x14ac:dyDescent="0.25">
      <c r="A29" s="14"/>
      <c r="B29" s="1"/>
      <c r="C29" s="6">
        <v>2</v>
      </c>
      <c r="D29" s="6"/>
      <c r="E29" s="6"/>
      <c r="F29" s="6"/>
      <c r="G29" s="6">
        <v>0</v>
      </c>
      <c r="H29" s="1"/>
      <c r="I29" s="1"/>
      <c r="J29" s="1">
        <f>C31</f>
        <v>-5</v>
      </c>
      <c r="K29" s="1">
        <f>J29/J31</f>
        <v>-5</v>
      </c>
      <c r="L29" s="1"/>
      <c r="M29" s="1"/>
      <c r="N29" s="1"/>
      <c r="O29" s="1"/>
      <c r="P29" s="15"/>
      <c r="R29" s="4">
        <f t="shared" si="3"/>
        <v>-156</v>
      </c>
      <c r="S29" s="4">
        <f t="shared" si="0"/>
        <v>486</v>
      </c>
      <c r="T29" s="4">
        <f t="shared" si="1"/>
        <v>-37.25</v>
      </c>
      <c r="U29" s="4">
        <f t="shared" si="2"/>
        <v>64.800000000000011</v>
      </c>
    </row>
    <row r="30" spans="1:21" x14ac:dyDescent="0.25">
      <c r="A30" s="14"/>
      <c r="B30" s="1"/>
      <c r="C30" s="6"/>
      <c r="D30" s="6"/>
      <c r="E30" s="6"/>
      <c r="F30" s="6"/>
      <c r="G30" s="6"/>
      <c r="H30" s="1"/>
      <c r="I30" s="1"/>
      <c r="J30" s="1">
        <f>G33</f>
        <v>12</v>
      </c>
      <c r="K30" s="1">
        <f>J30/J31</f>
        <v>12</v>
      </c>
      <c r="L30" s="1"/>
      <c r="M30" s="1"/>
      <c r="N30" s="1"/>
      <c r="O30" s="1"/>
      <c r="P30" s="15"/>
      <c r="R30" s="4">
        <f t="shared" si="3"/>
        <v>-155</v>
      </c>
      <c r="S30" s="4">
        <f t="shared" si="0"/>
        <v>483</v>
      </c>
      <c r="T30" s="4">
        <f t="shared" si="1"/>
        <v>-37</v>
      </c>
      <c r="U30" s="4">
        <f t="shared" si="2"/>
        <v>64.400000000000006</v>
      </c>
    </row>
    <row r="31" spans="1:21" x14ac:dyDescent="0.25">
      <c r="A31" s="14"/>
      <c r="B31" s="1"/>
      <c r="C31" s="6">
        <f>C28-G28</f>
        <v>-5</v>
      </c>
      <c r="D31" s="6"/>
      <c r="E31" s="6"/>
      <c r="F31" s="6"/>
      <c r="G31" s="6">
        <f>C28</f>
        <v>1</v>
      </c>
      <c r="H31" s="1"/>
      <c r="I31" s="1"/>
      <c r="J31" s="6">
        <f>GCD(ABS(J28),ABS(J29),ABS(J30))</f>
        <v>1</v>
      </c>
      <c r="K31" s="1"/>
      <c r="L31" s="1"/>
      <c r="M31" s="1"/>
      <c r="N31" s="1"/>
      <c r="O31" s="1"/>
      <c r="P31" s="15"/>
      <c r="R31" s="4">
        <f t="shared" si="3"/>
        <v>-154</v>
      </c>
      <c r="S31" s="4">
        <f t="shared" si="0"/>
        <v>480</v>
      </c>
      <c r="T31" s="4">
        <f t="shared" si="1"/>
        <v>-36.75</v>
      </c>
      <c r="U31" s="4">
        <f t="shared" si="2"/>
        <v>64</v>
      </c>
    </row>
    <row r="32" spans="1:21" x14ac:dyDescent="0.25">
      <c r="A32" s="14"/>
      <c r="B32" s="1"/>
      <c r="C32" s="6">
        <f>C29-G29</f>
        <v>2</v>
      </c>
      <c r="D32" s="6"/>
      <c r="E32" s="6"/>
      <c r="F32" s="6"/>
      <c r="G32" s="6">
        <f>C29</f>
        <v>2</v>
      </c>
      <c r="H32" s="1"/>
      <c r="I32" s="1"/>
      <c r="J32" s="1"/>
      <c r="K32" s="1"/>
      <c r="L32" s="1"/>
      <c r="M32" s="1"/>
      <c r="N32" s="1"/>
      <c r="O32" s="1"/>
      <c r="P32" s="15"/>
      <c r="R32" s="4">
        <f t="shared" si="3"/>
        <v>-153</v>
      </c>
      <c r="S32" s="4">
        <f t="shared" si="0"/>
        <v>477</v>
      </c>
      <c r="T32" s="4">
        <f t="shared" si="1"/>
        <v>-36.5</v>
      </c>
      <c r="U32" s="4">
        <f t="shared" si="2"/>
        <v>63.6</v>
      </c>
    </row>
    <row r="33" spans="1:21" x14ac:dyDescent="0.25">
      <c r="A33" s="14"/>
      <c r="B33" s="1"/>
      <c r="C33" s="6"/>
      <c r="D33" s="1"/>
      <c r="E33" s="1"/>
      <c r="F33" s="1"/>
      <c r="G33" s="6">
        <f>C32*G31-C31*G32</f>
        <v>12</v>
      </c>
      <c r="H33" s="1"/>
      <c r="I33" s="1"/>
      <c r="J33" s="6">
        <f>-J28</f>
        <v>-2</v>
      </c>
      <c r="K33" s="6">
        <f>J29</f>
        <v>-5</v>
      </c>
      <c r="L33" s="16">
        <f>J30</f>
        <v>12</v>
      </c>
      <c r="M33" s="16" t="s">
        <v>6</v>
      </c>
      <c r="N33" s="6">
        <v>0</v>
      </c>
      <c r="O33" s="6"/>
      <c r="P33" s="15"/>
      <c r="R33" s="4">
        <f t="shared" si="3"/>
        <v>-152</v>
      </c>
      <c r="S33" s="4">
        <f t="shared" si="0"/>
        <v>474</v>
      </c>
      <c r="T33" s="4">
        <f t="shared" si="1"/>
        <v>-36.25</v>
      </c>
      <c r="U33" s="4">
        <f t="shared" si="2"/>
        <v>63.2</v>
      </c>
    </row>
    <row r="34" spans="1:21" x14ac:dyDescent="0.25">
      <c r="A34" s="14"/>
      <c r="B34" s="1"/>
      <c r="C34" s="6"/>
      <c r="D34" s="1"/>
      <c r="E34" s="1"/>
      <c r="F34" s="1"/>
      <c r="G34" s="6"/>
      <c r="H34" s="1"/>
      <c r="I34" s="1"/>
      <c r="J34" s="6">
        <f>K33</f>
        <v>-5</v>
      </c>
      <c r="K34" s="6">
        <f>K33</f>
        <v>-5</v>
      </c>
      <c r="L34" s="6">
        <f>K34</f>
        <v>-5</v>
      </c>
      <c r="M34" s="6"/>
      <c r="N34" s="6">
        <f>L34</f>
        <v>-5</v>
      </c>
      <c r="O34" s="6"/>
      <c r="P34" s="15"/>
      <c r="R34" s="4">
        <f t="shared" si="3"/>
        <v>-151</v>
      </c>
      <c r="S34" s="4">
        <f t="shared" si="0"/>
        <v>471</v>
      </c>
      <c r="T34" s="4">
        <f t="shared" si="1"/>
        <v>-36</v>
      </c>
      <c r="U34" s="4">
        <f t="shared" si="2"/>
        <v>62.800000000000004</v>
      </c>
    </row>
    <row r="35" spans="1:21" x14ac:dyDescent="0.25">
      <c r="A35" s="14"/>
      <c r="B35" s="1"/>
      <c r="C35" s="6"/>
      <c r="D35" s="1"/>
      <c r="E35" s="1"/>
      <c r="F35" s="1"/>
      <c r="G35" s="6"/>
      <c r="H35" s="1"/>
      <c r="I35" s="1"/>
      <c r="J35" s="6">
        <f>J33/J34</f>
        <v>0.4</v>
      </c>
      <c r="K35" s="6">
        <f>K33/K34</f>
        <v>1</v>
      </c>
      <c r="L35" s="6">
        <f>L33/L34</f>
        <v>-2.4</v>
      </c>
      <c r="M35" s="6"/>
      <c r="N35" s="6"/>
      <c r="O35" s="6"/>
      <c r="P35" s="15"/>
      <c r="R35" s="4">
        <f t="shared" si="3"/>
        <v>-150</v>
      </c>
      <c r="S35" s="4">
        <f t="shared" si="0"/>
        <v>468</v>
      </c>
      <c r="T35" s="4">
        <f t="shared" si="1"/>
        <v>-35.75</v>
      </c>
      <c r="U35" s="4">
        <f t="shared" si="2"/>
        <v>62.4</v>
      </c>
    </row>
    <row r="36" spans="1:21" x14ac:dyDescent="0.25">
      <c r="A36" s="14"/>
      <c r="B36" s="1"/>
      <c r="C36" s="6"/>
      <c r="D36" s="1"/>
      <c r="E36" s="1"/>
      <c r="F36" s="1"/>
      <c r="G36" s="6"/>
      <c r="H36" s="1"/>
      <c r="I36" s="1"/>
      <c r="J36" s="6"/>
      <c r="K36" s="6" t="s">
        <v>7</v>
      </c>
      <c r="L36" s="6"/>
      <c r="M36" s="6" t="s">
        <v>3</v>
      </c>
      <c r="N36" s="6">
        <f>-J35</f>
        <v>-0.4</v>
      </c>
      <c r="O36" s="6">
        <f>-L35</f>
        <v>2.4</v>
      </c>
      <c r="P36" s="15"/>
      <c r="R36" s="4">
        <f t="shared" si="3"/>
        <v>-149</v>
      </c>
      <c r="S36" s="4">
        <f t="shared" si="0"/>
        <v>465</v>
      </c>
      <c r="T36" s="4">
        <f t="shared" si="1"/>
        <v>-35.5</v>
      </c>
      <c r="U36" s="4">
        <f t="shared" si="2"/>
        <v>62</v>
      </c>
    </row>
    <row r="37" spans="1:21" x14ac:dyDescent="0.25">
      <c r="A37" s="14"/>
      <c r="B37" s="1"/>
      <c r="C37" s="6"/>
      <c r="D37" s="1"/>
      <c r="E37" s="1"/>
      <c r="F37" s="1"/>
      <c r="G37" s="6"/>
      <c r="H37" s="1"/>
      <c r="I37" s="1"/>
      <c r="J37" s="1"/>
      <c r="K37" s="1"/>
      <c r="L37" s="1"/>
      <c r="M37" s="1"/>
      <c r="N37" s="1"/>
      <c r="O37" s="1"/>
      <c r="P37" s="15"/>
      <c r="R37" s="4">
        <f t="shared" si="3"/>
        <v>-148</v>
      </c>
      <c r="S37" s="4">
        <f t="shared" si="0"/>
        <v>462</v>
      </c>
      <c r="T37" s="4">
        <f t="shared" si="1"/>
        <v>-35.25</v>
      </c>
      <c r="U37" s="4">
        <f t="shared" si="2"/>
        <v>61.6</v>
      </c>
    </row>
    <row r="38" spans="1:21" x14ac:dyDescent="0.25">
      <c r="A38" s="17"/>
      <c r="B38" s="18"/>
      <c r="C38" s="19"/>
      <c r="D38" s="18"/>
      <c r="E38" s="18"/>
      <c r="F38" s="18"/>
      <c r="G38" s="19"/>
      <c r="H38" s="18"/>
      <c r="I38" s="18"/>
      <c r="J38" s="18"/>
      <c r="K38" s="18"/>
      <c r="L38" s="18"/>
      <c r="M38" s="18"/>
      <c r="N38" s="18"/>
      <c r="O38" s="18"/>
      <c r="P38" s="20"/>
      <c r="R38" s="4">
        <f t="shared" si="3"/>
        <v>-147</v>
      </c>
      <c r="S38" s="4">
        <f t="shared" si="0"/>
        <v>459</v>
      </c>
      <c r="T38" s="4">
        <f t="shared" si="1"/>
        <v>-35</v>
      </c>
      <c r="U38" s="4">
        <f t="shared" si="2"/>
        <v>61.2</v>
      </c>
    </row>
    <row r="39" spans="1:21" x14ac:dyDescent="0.25">
      <c r="R39" s="4">
        <f t="shared" si="3"/>
        <v>-146</v>
      </c>
      <c r="S39" s="4">
        <f t="shared" si="0"/>
        <v>456</v>
      </c>
      <c r="T39" s="4">
        <f t="shared" si="1"/>
        <v>-34.75</v>
      </c>
      <c r="U39" s="4">
        <f t="shared" si="2"/>
        <v>60.800000000000004</v>
      </c>
    </row>
    <row r="40" spans="1:21" x14ac:dyDescent="0.25">
      <c r="R40" s="4">
        <f t="shared" si="3"/>
        <v>-145</v>
      </c>
      <c r="S40" s="4">
        <f t="shared" si="0"/>
        <v>453</v>
      </c>
      <c r="T40" s="4">
        <f t="shared" si="1"/>
        <v>-34.5</v>
      </c>
      <c r="U40" s="4">
        <f t="shared" si="2"/>
        <v>60.4</v>
      </c>
    </row>
    <row r="41" spans="1:21" x14ac:dyDescent="0.25">
      <c r="R41" s="4">
        <f t="shared" si="3"/>
        <v>-144</v>
      </c>
      <c r="S41" s="4">
        <f t="shared" si="0"/>
        <v>450</v>
      </c>
      <c r="T41" s="4">
        <f t="shared" si="1"/>
        <v>-34.25</v>
      </c>
      <c r="U41" s="4">
        <f t="shared" si="2"/>
        <v>60</v>
      </c>
    </row>
    <row r="42" spans="1:21" x14ac:dyDescent="0.25">
      <c r="R42" s="4">
        <f t="shared" si="3"/>
        <v>-143</v>
      </c>
      <c r="S42" s="4">
        <f t="shared" si="0"/>
        <v>447</v>
      </c>
      <c r="T42" s="4">
        <f t="shared" si="1"/>
        <v>-34</v>
      </c>
      <c r="U42" s="4">
        <f t="shared" si="2"/>
        <v>59.6</v>
      </c>
    </row>
    <row r="43" spans="1:21" x14ac:dyDescent="0.25">
      <c r="R43" s="4">
        <f t="shared" si="3"/>
        <v>-142</v>
      </c>
      <c r="S43" s="4">
        <f t="shared" si="0"/>
        <v>444</v>
      </c>
      <c r="T43" s="4">
        <f t="shared" si="1"/>
        <v>-33.75</v>
      </c>
      <c r="U43" s="4">
        <f t="shared" si="2"/>
        <v>59.2</v>
      </c>
    </row>
    <row r="44" spans="1:21" x14ac:dyDescent="0.25">
      <c r="R44" s="4">
        <f t="shared" si="3"/>
        <v>-141</v>
      </c>
      <c r="S44" s="4">
        <f t="shared" si="0"/>
        <v>441</v>
      </c>
      <c r="T44" s="4">
        <f t="shared" si="1"/>
        <v>-33.5</v>
      </c>
      <c r="U44" s="4">
        <f t="shared" si="2"/>
        <v>58.800000000000004</v>
      </c>
    </row>
    <row r="45" spans="1:21" x14ac:dyDescent="0.25">
      <c r="R45" s="4">
        <f t="shared" si="3"/>
        <v>-140</v>
      </c>
      <c r="S45" s="4">
        <f t="shared" si="0"/>
        <v>438</v>
      </c>
      <c r="T45" s="4">
        <f t="shared" si="1"/>
        <v>-33.25</v>
      </c>
      <c r="U45" s="4">
        <f t="shared" si="2"/>
        <v>58.4</v>
      </c>
    </row>
    <row r="46" spans="1:21" x14ac:dyDescent="0.25">
      <c r="R46" s="4">
        <f t="shared" si="3"/>
        <v>-139</v>
      </c>
      <c r="S46" s="4">
        <f t="shared" si="0"/>
        <v>435</v>
      </c>
      <c r="T46" s="4">
        <f t="shared" si="1"/>
        <v>-33</v>
      </c>
      <c r="U46" s="4">
        <f t="shared" si="2"/>
        <v>58</v>
      </c>
    </row>
    <row r="47" spans="1:21" x14ac:dyDescent="0.25">
      <c r="R47" s="4">
        <f t="shared" si="3"/>
        <v>-138</v>
      </c>
      <c r="S47" s="4">
        <f t="shared" si="0"/>
        <v>432</v>
      </c>
      <c r="T47" s="4">
        <f t="shared" si="1"/>
        <v>-32.75</v>
      </c>
      <c r="U47" s="4">
        <f t="shared" si="2"/>
        <v>57.6</v>
      </c>
    </row>
    <row r="48" spans="1:21" x14ac:dyDescent="0.25">
      <c r="R48" s="4">
        <f t="shared" si="3"/>
        <v>-137</v>
      </c>
      <c r="S48" s="4">
        <f t="shared" si="0"/>
        <v>429</v>
      </c>
      <c r="T48" s="4">
        <f t="shared" si="1"/>
        <v>-32.5</v>
      </c>
      <c r="U48" s="4">
        <f t="shared" si="2"/>
        <v>57.2</v>
      </c>
    </row>
    <row r="49" spans="18:21" x14ac:dyDescent="0.25">
      <c r="R49" s="4">
        <f t="shared" si="3"/>
        <v>-136</v>
      </c>
      <c r="S49" s="4">
        <f t="shared" si="0"/>
        <v>426</v>
      </c>
      <c r="T49" s="4">
        <f t="shared" si="1"/>
        <v>-32.25</v>
      </c>
      <c r="U49" s="4">
        <f t="shared" si="2"/>
        <v>56.800000000000004</v>
      </c>
    </row>
    <row r="50" spans="18:21" x14ac:dyDescent="0.25">
      <c r="R50" s="4">
        <f t="shared" si="3"/>
        <v>-135</v>
      </c>
      <c r="S50" s="4">
        <f t="shared" si="0"/>
        <v>423</v>
      </c>
      <c r="T50" s="4">
        <f t="shared" si="1"/>
        <v>-32</v>
      </c>
      <c r="U50" s="4">
        <f t="shared" si="2"/>
        <v>56.4</v>
      </c>
    </row>
    <row r="51" spans="18:21" x14ac:dyDescent="0.25">
      <c r="R51" s="4">
        <f t="shared" si="3"/>
        <v>-134</v>
      </c>
      <c r="S51" s="4">
        <f t="shared" si="0"/>
        <v>420</v>
      </c>
      <c r="T51" s="4">
        <f t="shared" si="1"/>
        <v>-31.75</v>
      </c>
      <c r="U51" s="4">
        <f t="shared" si="2"/>
        <v>56</v>
      </c>
    </row>
    <row r="52" spans="18:21" x14ac:dyDescent="0.25">
      <c r="R52" s="4">
        <f t="shared" si="3"/>
        <v>-133</v>
      </c>
      <c r="S52" s="4">
        <f t="shared" si="0"/>
        <v>417</v>
      </c>
      <c r="T52" s="4">
        <f t="shared" si="1"/>
        <v>-31.5</v>
      </c>
      <c r="U52" s="4">
        <f t="shared" si="2"/>
        <v>55.6</v>
      </c>
    </row>
    <row r="53" spans="18:21" x14ac:dyDescent="0.25">
      <c r="R53" s="4">
        <f t="shared" si="3"/>
        <v>-132</v>
      </c>
      <c r="S53" s="4">
        <f t="shared" si="0"/>
        <v>414</v>
      </c>
      <c r="T53" s="4">
        <f t="shared" si="1"/>
        <v>-31.25</v>
      </c>
      <c r="U53" s="4">
        <f t="shared" si="2"/>
        <v>55.2</v>
      </c>
    </row>
    <row r="54" spans="18:21" x14ac:dyDescent="0.25">
      <c r="R54" s="4">
        <f t="shared" si="3"/>
        <v>-131</v>
      </c>
      <c r="S54" s="4">
        <f t="shared" si="0"/>
        <v>411</v>
      </c>
      <c r="T54" s="4">
        <f t="shared" si="1"/>
        <v>-31</v>
      </c>
      <c r="U54" s="4">
        <f t="shared" si="2"/>
        <v>54.800000000000004</v>
      </c>
    </row>
    <row r="55" spans="18:21" x14ac:dyDescent="0.25">
      <c r="R55" s="4">
        <f t="shared" si="3"/>
        <v>-130</v>
      </c>
      <c r="S55" s="4">
        <f t="shared" si="0"/>
        <v>408</v>
      </c>
      <c r="T55" s="4">
        <f t="shared" si="1"/>
        <v>-30.75</v>
      </c>
      <c r="U55" s="4">
        <f t="shared" si="2"/>
        <v>54.4</v>
      </c>
    </row>
    <row r="56" spans="18:21" x14ac:dyDescent="0.25">
      <c r="R56" s="4">
        <f t="shared" si="3"/>
        <v>-129</v>
      </c>
      <c r="S56" s="4">
        <f t="shared" si="0"/>
        <v>405</v>
      </c>
      <c r="T56" s="4">
        <f t="shared" si="1"/>
        <v>-30.5</v>
      </c>
      <c r="U56" s="4">
        <f t="shared" si="2"/>
        <v>54</v>
      </c>
    </row>
    <row r="57" spans="18:21" x14ac:dyDescent="0.25">
      <c r="R57" s="4">
        <f t="shared" si="3"/>
        <v>-128</v>
      </c>
      <c r="S57" s="4">
        <f t="shared" si="0"/>
        <v>402</v>
      </c>
      <c r="T57" s="4">
        <f t="shared" si="1"/>
        <v>-30.25</v>
      </c>
      <c r="U57" s="4">
        <f t="shared" si="2"/>
        <v>53.6</v>
      </c>
    </row>
    <row r="58" spans="18:21" x14ac:dyDescent="0.25">
      <c r="R58" s="4">
        <f t="shared" si="3"/>
        <v>-127</v>
      </c>
      <c r="S58" s="4">
        <f t="shared" si="0"/>
        <v>399</v>
      </c>
      <c r="T58" s="4">
        <f t="shared" si="1"/>
        <v>-30</v>
      </c>
      <c r="U58" s="4">
        <f t="shared" si="2"/>
        <v>53.2</v>
      </c>
    </row>
    <row r="59" spans="18:21" x14ac:dyDescent="0.25">
      <c r="R59" s="4">
        <f t="shared" si="3"/>
        <v>-126</v>
      </c>
      <c r="S59" s="4">
        <f t="shared" si="0"/>
        <v>396</v>
      </c>
      <c r="T59" s="4">
        <f t="shared" si="1"/>
        <v>-29.75</v>
      </c>
      <c r="U59" s="4">
        <f t="shared" si="2"/>
        <v>52.800000000000004</v>
      </c>
    </row>
    <row r="60" spans="18:21" x14ac:dyDescent="0.25">
      <c r="R60" s="4">
        <f t="shared" si="3"/>
        <v>-125</v>
      </c>
      <c r="S60" s="4">
        <f t="shared" si="0"/>
        <v>393</v>
      </c>
      <c r="T60" s="4">
        <f t="shared" si="1"/>
        <v>-29.5</v>
      </c>
      <c r="U60" s="4">
        <f t="shared" si="2"/>
        <v>52.4</v>
      </c>
    </row>
    <row r="61" spans="18:21" x14ac:dyDescent="0.25">
      <c r="R61" s="4">
        <f t="shared" si="3"/>
        <v>-124</v>
      </c>
      <c r="S61" s="4">
        <f t="shared" si="0"/>
        <v>390</v>
      </c>
      <c r="T61" s="4">
        <f t="shared" si="1"/>
        <v>-29.25</v>
      </c>
      <c r="U61" s="4">
        <f t="shared" si="2"/>
        <v>52</v>
      </c>
    </row>
    <row r="62" spans="18:21" x14ac:dyDescent="0.25">
      <c r="R62" s="4">
        <f t="shared" si="3"/>
        <v>-123</v>
      </c>
      <c r="S62" s="4">
        <f t="shared" si="0"/>
        <v>387</v>
      </c>
      <c r="T62" s="4">
        <f t="shared" si="1"/>
        <v>-29</v>
      </c>
      <c r="U62" s="4">
        <f t="shared" si="2"/>
        <v>51.6</v>
      </c>
    </row>
    <row r="63" spans="18:21" x14ac:dyDescent="0.25">
      <c r="R63" s="4">
        <f t="shared" si="3"/>
        <v>-122</v>
      </c>
      <c r="S63" s="4">
        <f t="shared" si="0"/>
        <v>384</v>
      </c>
      <c r="T63" s="4">
        <f t="shared" si="1"/>
        <v>-28.75</v>
      </c>
      <c r="U63" s="4">
        <f t="shared" si="2"/>
        <v>51.2</v>
      </c>
    </row>
    <row r="64" spans="18:21" x14ac:dyDescent="0.25">
      <c r="R64" s="4">
        <f t="shared" si="3"/>
        <v>-121</v>
      </c>
      <c r="S64" s="4">
        <f t="shared" si="0"/>
        <v>381</v>
      </c>
      <c r="T64" s="4">
        <f t="shared" si="1"/>
        <v>-28.5</v>
      </c>
      <c r="U64" s="4">
        <f t="shared" si="2"/>
        <v>50.800000000000004</v>
      </c>
    </row>
    <row r="65" spans="18:21" x14ac:dyDescent="0.25">
      <c r="R65" s="4">
        <f t="shared" si="3"/>
        <v>-120</v>
      </c>
      <c r="S65" s="4">
        <f t="shared" si="0"/>
        <v>378</v>
      </c>
      <c r="T65" s="4">
        <f t="shared" si="1"/>
        <v>-28.25</v>
      </c>
      <c r="U65" s="4">
        <f t="shared" si="2"/>
        <v>50.4</v>
      </c>
    </row>
    <row r="66" spans="18:21" x14ac:dyDescent="0.25">
      <c r="R66" s="4">
        <f t="shared" si="3"/>
        <v>-119</v>
      </c>
      <c r="S66" s="4">
        <f t="shared" si="0"/>
        <v>375</v>
      </c>
      <c r="T66" s="4">
        <f t="shared" si="1"/>
        <v>-28</v>
      </c>
      <c r="U66" s="4">
        <f t="shared" si="2"/>
        <v>50</v>
      </c>
    </row>
    <row r="67" spans="18:21" x14ac:dyDescent="0.25">
      <c r="R67" s="4">
        <f t="shared" si="3"/>
        <v>-118</v>
      </c>
      <c r="S67" s="4">
        <f t="shared" si="0"/>
        <v>372</v>
      </c>
      <c r="T67" s="4">
        <f t="shared" si="1"/>
        <v>-27.75</v>
      </c>
      <c r="U67" s="4">
        <f t="shared" si="2"/>
        <v>49.6</v>
      </c>
    </row>
    <row r="68" spans="18:21" x14ac:dyDescent="0.25">
      <c r="R68" s="4">
        <f t="shared" si="3"/>
        <v>-117</v>
      </c>
      <c r="S68" s="4">
        <f t="shared" si="0"/>
        <v>369</v>
      </c>
      <c r="T68" s="4">
        <f t="shared" si="1"/>
        <v>-27.5</v>
      </c>
      <c r="U68" s="4">
        <f t="shared" si="2"/>
        <v>49.2</v>
      </c>
    </row>
    <row r="69" spans="18:21" x14ac:dyDescent="0.25">
      <c r="R69" s="4">
        <f t="shared" si="3"/>
        <v>-116</v>
      </c>
      <c r="S69" s="4">
        <f t="shared" ref="S69:S132" si="4">a_0*R69+b_0</f>
        <v>366</v>
      </c>
      <c r="T69" s="4">
        <f t="shared" ref="T69:T132" si="5">a_01*R69+b_01</f>
        <v>-27.25</v>
      </c>
      <c r="U69" s="4">
        <f t="shared" ref="U69:U132" si="6">a_03*R69+b_03</f>
        <v>48.800000000000004</v>
      </c>
    </row>
    <row r="70" spans="18:21" x14ac:dyDescent="0.25">
      <c r="R70" s="4">
        <f t="shared" si="3"/>
        <v>-115</v>
      </c>
      <c r="S70" s="4">
        <f t="shared" si="4"/>
        <v>363</v>
      </c>
      <c r="T70" s="4">
        <f t="shared" si="5"/>
        <v>-27</v>
      </c>
      <c r="U70" s="4">
        <f t="shared" si="6"/>
        <v>48.4</v>
      </c>
    </row>
    <row r="71" spans="18:21" x14ac:dyDescent="0.25">
      <c r="R71" s="4">
        <f t="shared" ref="R71:R134" si="7">R70+1</f>
        <v>-114</v>
      </c>
      <c r="S71" s="4">
        <f t="shared" si="4"/>
        <v>360</v>
      </c>
      <c r="T71" s="4">
        <f t="shared" si="5"/>
        <v>-26.75</v>
      </c>
      <c r="U71" s="4">
        <f t="shared" si="6"/>
        <v>48</v>
      </c>
    </row>
    <row r="72" spans="18:21" x14ac:dyDescent="0.25">
      <c r="R72" s="4">
        <f t="shared" si="7"/>
        <v>-113</v>
      </c>
      <c r="S72" s="4">
        <f t="shared" si="4"/>
        <v>357</v>
      </c>
      <c r="T72" s="4">
        <f t="shared" si="5"/>
        <v>-26.5</v>
      </c>
      <c r="U72" s="4">
        <f t="shared" si="6"/>
        <v>47.6</v>
      </c>
    </row>
    <row r="73" spans="18:21" x14ac:dyDescent="0.25">
      <c r="R73" s="4">
        <f t="shared" si="7"/>
        <v>-112</v>
      </c>
      <c r="S73" s="4">
        <f t="shared" si="4"/>
        <v>354</v>
      </c>
      <c r="T73" s="4">
        <f t="shared" si="5"/>
        <v>-26.25</v>
      </c>
      <c r="U73" s="4">
        <f t="shared" si="6"/>
        <v>47.2</v>
      </c>
    </row>
    <row r="74" spans="18:21" x14ac:dyDescent="0.25">
      <c r="R74" s="4">
        <f t="shared" si="7"/>
        <v>-111</v>
      </c>
      <c r="S74" s="4">
        <f t="shared" si="4"/>
        <v>351</v>
      </c>
      <c r="T74" s="4">
        <f t="shared" si="5"/>
        <v>-26</v>
      </c>
      <c r="U74" s="4">
        <f t="shared" si="6"/>
        <v>46.800000000000004</v>
      </c>
    </row>
    <row r="75" spans="18:21" x14ac:dyDescent="0.25">
      <c r="R75" s="4">
        <f t="shared" si="7"/>
        <v>-110</v>
      </c>
      <c r="S75" s="4">
        <f t="shared" si="4"/>
        <v>348</v>
      </c>
      <c r="T75" s="4">
        <f t="shared" si="5"/>
        <v>-25.75</v>
      </c>
      <c r="U75" s="4">
        <f t="shared" si="6"/>
        <v>46.4</v>
      </c>
    </row>
    <row r="76" spans="18:21" x14ac:dyDescent="0.25">
      <c r="R76" s="4">
        <f t="shared" si="7"/>
        <v>-109</v>
      </c>
      <c r="S76" s="4">
        <f t="shared" si="4"/>
        <v>345</v>
      </c>
      <c r="T76" s="4">
        <f t="shared" si="5"/>
        <v>-25.5</v>
      </c>
      <c r="U76" s="4">
        <f t="shared" si="6"/>
        <v>46</v>
      </c>
    </row>
    <row r="77" spans="18:21" x14ac:dyDescent="0.25">
      <c r="R77" s="4">
        <f t="shared" si="7"/>
        <v>-108</v>
      </c>
      <c r="S77" s="4">
        <f t="shared" si="4"/>
        <v>342</v>
      </c>
      <c r="T77" s="4">
        <f t="shared" si="5"/>
        <v>-25.25</v>
      </c>
      <c r="U77" s="4">
        <f t="shared" si="6"/>
        <v>45.6</v>
      </c>
    </row>
    <row r="78" spans="18:21" x14ac:dyDescent="0.25">
      <c r="R78" s="4">
        <f t="shared" si="7"/>
        <v>-107</v>
      </c>
      <c r="S78" s="4">
        <f t="shared" si="4"/>
        <v>339</v>
      </c>
      <c r="T78" s="4">
        <f t="shared" si="5"/>
        <v>-25</v>
      </c>
      <c r="U78" s="4">
        <f t="shared" si="6"/>
        <v>45.2</v>
      </c>
    </row>
    <row r="79" spans="18:21" x14ac:dyDescent="0.25">
      <c r="R79" s="4">
        <f t="shared" si="7"/>
        <v>-106</v>
      </c>
      <c r="S79" s="4">
        <f t="shared" si="4"/>
        <v>336</v>
      </c>
      <c r="T79" s="4">
        <f t="shared" si="5"/>
        <v>-24.75</v>
      </c>
      <c r="U79" s="4">
        <f t="shared" si="6"/>
        <v>44.800000000000004</v>
      </c>
    </row>
    <row r="80" spans="18:21" x14ac:dyDescent="0.25">
      <c r="R80" s="4">
        <f t="shared" si="7"/>
        <v>-105</v>
      </c>
      <c r="S80" s="4">
        <f t="shared" si="4"/>
        <v>333</v>
      </c>
      <c r="T80" s="4">
        <f t="shared" si="5"/>
        <v>-24.5</v>
      </c>
      <c r="U80" s="4">
        <f t="shared" si="6"/>
        <v>44.4</v>
      </c>
    </row>
    <row r="81" spans="18:21" x14ac:dyDescent="0.25">
      <c r="R81" s="4">
        <f t="shared" si="7"/>
        <v>-104</v>
      </c>
      <c r="S81" s="4">
        <f t="shared" si="4"/>
        <v>330</v>
      </c>
      <c r="T81" s="4">
        <f t="shared" si="5"/>
        <v>-24.25</v>
      </c>
      <c r="U81" s="4">
        <f t="shared" si="6"/>
        <v>44</v>
      </c>
    </row>
    <row r="82" spans="18:21" x14ac:dyDescent="0.25">
      <c r="R82" s="4">
        <f t="shared" si="7"/>
        <v>-103</v>
      </c>
      <c r="S82" s="4">
        <f t="shared" si="4"/>
        <v>327</v>
      </c>
      <c r="T82" s="4">
        <f t="shared" si="5"/>
        <v>-24</v>
      </c>
      <c r="U82" s="4">
        <f t="shared" si="6"/>
        <v>43.6</v>
      </c>
    </row>
    <row r="83" spans="18:21" x14ac:dyDescent="0.25">
      <c r="R83" s="4">
        <f t="shared" si="7"/>
        <v>-102</v>
      </c>
      <c r="S83" s="4">
        <f t="shared" si="4"/>
        <v>324</v>
      </c>
      <c r="T83" s="4">
        <f t="shared" si="5"/>
        <v>-23.75</v>
      </c>
      <c r="U83" s="4">
        <f t="shared" si="6"/>
        <v>43.2</v>
      </c>
    </row>
    <row r="84" spans="18:21" x14ac:dyDescent="0.25">
      <c r="R84" s="4">
        <f t="shared" si="7"/>
        <v>-101</v>
      </c>
      <c r="S84" s="4">
        <f t="shared" si="4"/>
        <v>321</v>
      </c>
      <c r="T84" s="4">
        <f t="shared" si="5"/>
        <v>-23.5</v>
      </c>
      <c r="U84" s="4">
        <f t="shared" si="6"/>
        <v>42.800000000000004</v>
      </c>
    </row>
    <row r="85" spans="18:21" x14ac:dyDescent="0.25">
      <c r="R85" s="4">
        <f t="shared" si="7"/>
        <v>-100</v>
      </c>
      <c r="S85" s="4">
        <f t="shared" si="4"/>
        <v>318</v>
      </c>
      <c r="T85" s="4">
        <f t="shared" si="5"/>
        <v>-23.25</v>
      </c>
      <c r="U85" s="4">
        <f t="shared" si="6"/>
        <v>42.4</v>
      </c>
    </row>
    <row r="86" spans="18:21" x14ac:dyDescent="0.25">
      <c r="R86" s="4">
        <f t="shared" si="7"/>
        <v>-99</v>
      </c>
      <c r="S86" s="4">
        <f t="shared" si="4"/>
        <v>315</v>
      </c>
      <c r="T86" s="4">
        <f t="shared" si="5"/>
        <v>-23</v>
      </c>
      <c r="U86" s="4">
        <f t="shared" si="6"/>
        <v>42</v>
      </c>
    </row>
    <row r="87" spans="18:21" x14ac:dyDescent="0.25">
      <c r="R87" s="4">
        <f t="shared" si="7"/>
        <v>-98</v>
      </c>
      <c r="S87" s="4">
        <f t="shared" si="4"/>
        <v>312</v>
      </c>
      <c r="T87" s="4">
        <f t="shared" si="5"/>
        <v>-22.75</v>
      </c>
      <c r="U87" s="4">
        <f t="shared" si="6"/>
        <v>41.6</v>
      </c>
    </row>
    <row r="88" spans="18:21" x14ac:dyDescent="0.25">
      <c r="R88" s="4">
        <f t="shared" si="7"/>
        <v>-97</v>
      </c>
      <c r="S88" s="4">
        <f t="shared" si="4"/>
        <v>309</v>
      </c>
      <c r="T88" s="4">
        <f t="shared" si="5"/>
        <v>-22.5</v>
      </c>
      <c r="U88" s="4">
        <f t="shared" si="6"/>
        <v>41.2</v>
      </c>
    </row>
    <row r="89" spans="18:21" x14ac:dyDescent="0.25">
      <c r="R89" s="4">
        <f t="shared" si="7"/>
        <v>-96</v>
      </c>
      <c r="S89" s="4">
        <f t="shared" si="4"/>
        <v>306</v>
      </c>
      <c r="T89" s="4">
        <f t="shared" si="5"/>
        <v>-22.25</v>
      </c>
      <c r="U89" s="4">
        <f t="shared" si="6"/>
        <v>40.800000000000004</v>
      </c>
    </row>
    <row r="90" spans="18:21" x14ac:dyDescent="0.25">
      <c r="R90" s="4">
        <f t="shared" si="7"/>
        <v>-95</v>
      </c>
      <c r="S90" s="4">
        <f t="shared" si="4"/>
        <v>303</v>
      </c>
      <c r="T90" s="4">
        <f t="shared" si="5"/>
        <v>-22</v>
      </c>
      <c r="U90" s="4">
        <f t="shared" si="6"/>
        <v>40.4</v>
      </c>
    </row>
    <row r="91" spans="18:21" x14ac:dyDescent="0.25">
      <c r="R91" s="4">
        <f t="shared" si="7"/>
        <v>-94</v>
      </c>
      <c r="S91" s="4">
        <f t="shared" si="4"/>
        <v>300</v>
      </c>
      <c r="T91" s="4">
        <f t="shared" si="5"/>
        <v>-21.75</v>
      </c>
      <c r="U91" s="4">
        <f t="shared" si="6"/>
        <v>40</v>
      </c>
    </row>
    <row r="92" spans="18:21" x14ac:dyDescent="0.25">
      <c r="R92" s="4">
        <f t="shared" si="7"/>
        <v>-93</v>
      </c>
      <c r="S92" s="4">
        <f t="shared" si="4"/>
        <v>297</v>
      </c>
      <c r="T92" s="4">
        <f t="shared" si="5"/>
        <v>-21.5</v>
      </c>
      <c r="U92" s="4">
        <f t="shared" si="6"/>
        <v>39.6</v>
      </c>
    </row>
    <row r="93" spans="18:21" x14ac:dyDescent="0.25">
      <c r="R93" s="4">
        <f t="shared" si="7"/>
        <v>-92</v>
      </c>
      <c r="S93" s="4">
        <f t="shared" si="4"/>
        <v>294</v>
      </c>
      <c r="T93" s="4">
        <f t="shared" si="5"/>
        <v>-21.25</v>
      </c>
      <c r="U93" s="4">
        <f t="shared" si="6"/>
        <v>39.200000000000003</v>
      </c>
    </row>
    <row r="94" spans="18:21" x14ac:dyDescent="0.25">
      <c r="R94" s="4">
        <f t="shared" si="7"/>
        <v>-91</v>
      </c>
      <c r="S94" s="4">
        <f t="shared" si="4"/>
        <v>291</v>
      </c>
      <c r="T94" s="4">
        <f t="shared" si="5"/>
        <v>-21</v>
      </c>
      <c r="U94" s="4">
        <f t="shared" si="6"/>
        <v>38.799999999999997</v>
      </c>
    </row>
    <row r="95" spans="18:21" x14ac:dyDescent="0.25">
      <c r="R95" s="4">
        <f t="shared" si="7"/>
        <v>-90</v>
      </c>
      <c r="S95" s="4">
        <f t="shared" si="4"/>
        <v>288</v>
      </c>
      <c r="T95" s="4">
        <f t="shared" si="5"/>
        <v>-20.75</v>
      </c>
      <c r="U95" s="4">
        <f t="shared" si="6"/>
        <v>38.4</v>
      </c>
    </row>
    <row r="96" spans="18:21" x14ac:dyDescent="0.25">
      <c r="R96" s="4">
        <f t="shared" si="7"/>
        <v>-89</v>
      </c>
      <c r="S96" s="4">
        <f t="shared" si="4"/>
        <v>285</v>
      </c>
      <c r="T96" s="4">
        <f t="shared" si="5"/>
        <v>-20.5</v>
      </c>
      <c r="U96" s="4">
        <f t="shared" si="6"/>
        <v>38</v>
      </c>
    </row>
    <row r="97" spans="18:21" x14ac:dyDescent="0.25">
      <c r="R97" s="4">
        <f t="shared" si="7"/>
        <v>-88</v>
      </c>
      <c r="S97" s="4">
        <f t="shared" si="4"/>
        <v>282</v>
      </c>
      <c r="T97" s="4">
        <f t="shared" si="5"/>
        <v>-20.25</v>
      </c>
      <c r="U97" s="4">
        <f t="shared" si="6"/>
        <v>37.6</v>
      </c>
    </row>
    <row r="98" spans="18:21" x14ac:dyDescent="0.25">
      <c r="R98" s="4">
        <f t="shared" si="7"/>
        <v>-87</v>
      </c>
      <c r="S98" s="4">
        <f t="shared" si="4"/>
        <v>279</v>
      </c>
      <c r="T98" s="4">
        <f t="shared" si="5"/>
        <v>-20</v>
      </c>
      <c r="U98" s="4">
        <f t="shared" si="6"/>
        <v>37.200000000000003</v>
      </c>
    </row>
    <row r="99" spans="18:21" x14ac:dyDescent="0.25">
      <c r="R99" s="4">
        <f t="shared" si="7"/>
        <v>-86</v>
      </c>
      <c r="S99" s="4">
        <f t="shared" si="4"/>
        <v>276</v>
      </c>
      <c r="T99" s="4">
        <f t="shared" si="5"/>
        <v>-19.75</v>
      </c>
      <c r="U99" s="4">
        <f t="shared" si="6"/>
        <v>36.799999999999997</v>
      </c>
    </row>
    <row r="100" spans="18:21" x14ac:dyDescent="0.25">
      <c r="R100" s="4">
        <f t="shared" si="7"/>
        <v>-85</v>
      </c>
      <c r="S100" s="4">
        <f t="shared" si="4"/>
        <v>273</v>
      </c>
      <c r="T100" s="4">
        <f t="shared" si="5"/>
        <v>-19.5</v>
      </c>
      <c r="U100" s="4">
        <f t="shared" si="6"/>
        <v>36.4</v>
      </c>
    </row>
    <row r="101" spans="18:21" x14ac:dyDescent="0.25">
      <c r="R101" s="4">
        <f t="shared" si="7"/>
        <v>-84</v>
      </c>
      <c r="S101" s="4">
        <f t="shared" si="4"/>
        <v>270</v>
      </c>
      <c r="T101" s="4">
        <f t="shared" si="5"/>
        <v>-19.25</v>
      </c>
      <c r="U101" s="4">
        <f t="shared" si="6"/>
        <v>36</v>
      </c>
    </row>
    <row r="102" spans="18:21" x14ac:dyDescent="0.25">
      <c r="R102" s="4">
        <f t="shared" si="7"/>
        <v>-83</v>
      </c>
      <c r="S102" s="4">
        <f t="shared" si="4"/>
        <v>267</v>
      </c>
      <c r="T102" s="4">
        <f t="shared" si="5"/>
        <v>-19</v>
      </c>
      <c r="U102" s="4">
        <f t="shared" si="6"/>
        <v>35.6</v>
      </c>
    </row>
    <row r="103" spans="18:21" x14ac:dyDescent="0.25">
      <c r="R103" s="4">
        <f t="shared" si="7"/>
        <v>-82</v>
      </c>
      <c r="S103" s="4">
        <f t="shared" si="4"/>
        <v>264</v>
      </c>
      <c r="T103" s="4">
        <f t="shared" si="5"/>
        <v>-18.75</v>
      </c>
      <c r="U103" s="4">
        <f t="shared" si="6"/>
        <v>35.200000000000003</v>
      </c>
    </row>
    <row r="104" spans="18:21" x14ac:dyDescent="0.25">
      <c r="R104" s="4">
        <f t="shared" si="7"/>
        <v>-81</v>
      </c>
      <c r="S104" s="4">
        <f t="shared" si="4"/>
        <v>261</v>
      </c>
      <c r="T104" s="4">
        <f t="shared" si="5"/>
        <v>-18.5</v>
      </c>
      <c r="U104" s="4">
        <f t="shared" si="6"/>
        <v>34.799999999999997</v>
      </c>
    </row>
    <row r="105" spans="18:21" x14ac:dyDescent="0.25">
      <c r="R105" s="4">
        <f t="shared" si="7"/>
        <v>-80</v>
      </c>
      <c r="S105" s="4">
        <f t="shared" si="4"/>
        <v>258</v>
      </c>
      <c r="T105" s="4">
        <f t="shared" si="5"/>
        <v>-18.25</v>
      </c>
      <c r="U105" s="4">
        <f t="shared" si="6"/>
        <v>34.4</v>
      </c>
    </row>
    <row r="106" spans="18:21" x14ac:dyDescent="0.25">
      <c r="R106" s="4">
        <f t="shared" si="7"/>
        <v>-79</v>
      </c>
      <c r="S106" s="4">
        <f t="shared" si="4"/>
        <v>255</v>
      </c>
      <c r="T106" s="4">
        <f t="shared" si="5"/>
        <v>-18</v>
      </c>
      <c r="U106" s="4">
        <f t="shared" si="6"/>
        <v>34</v>
      </c>
    </row>
    <row r="107" spans="18:21" x14ac:dyDescent="0.25">
      <c r="R107" s="4">
        <f t="shared" si="7"/>
        <v>-78</v>
      </c>
      <c r="S107" s="4">
        <f t="shared" si="4"/>
        <v>252</v>
      </c>
      <c r="T107" s="4">
        <f t="shared" si="5"/>
        <v>-17.75</v>
      </c>
      <c r="U107" s="4">
        <f t="shared" si="6"/>
        <v>33.6</v>
      </c>
    </row>
    <row r="108" spans="18:21" x14ac:dyDescent="0.25">
      <c r="R108" s="4">
        <f t="shared" si="7"/>
        <v>-77</v>
      </c>
      <c r="S108" s="4">
        <f t="shared" si="4"/>
        <v>249</v>
      </c>
      <c r="T108" s="4">
        <f t="shared" si="5"/>
        <v>-17.5</v>
      </c>
      <c r="U108" s="4">
        <f t="shared" si="6"/>
        <v>33.200000000000003</v>
      </c>
    </row>
    <row r="109" spans="18:21" x14ac:dyDescent="0.25">
      <c r="R109" s="4">
        <f t="shared" si="7"/>
        <v>-76</v>
      </c>
      <c r="S109" s="4">
        <f t="shared" si="4"/>
        <v>246</v>
      </c>
      <c r="T109" s="4">
        <f t="shared" si="5"/>
        <v>-17.25</v>
      </c>
      <c r="U109" s="4">
        <f t="shared" si="6"/>
        <v>32.800000000000004</v>
      </c>
    </row>
    <row r="110" spans="18:21" x14ac:dyDescent="0.25">
      <c r="R110" s="4">
        <f t="shared" si="7"/>
        <v>-75</v>
      </c>
      <c r="S110" s="4">
        <f t="shared" si="4"/>
        <v>243</v>
      </c>
      <c r="T110" s="4">
        <f t="shared" si="5"/>
        <v>-17</v>
      </c>
      <c r="U110" s="4">
        <f t="shared" si="6"/>
        <v>32.4</v>
      </c>
    </row>
    <row r="111" spans="18:21" x14ac:dyDescent="0.25">
      <c r="R111" s="4">
        <f t="shared" si="7"/>
        <v>-74</v>
      </c>
      <c r="S111" s="4">
        <f t="shared" si="4"/>
        <v>240</v>
      </c>
      <c r="T111" s="4">
        <f t="shared" si="5"/>
        <v>-16.75</v>
      </c>
      <c r="U111" s="4">
        <f t="shared" si="6"/>
        <v>32</v>
      </c>
    </row>
    <row r="112" spans="18:21" x14ac:dyDescent="0.25">
      <c r="R112" s="4">
        <f t="shared" si="7"/>
        <v>-73</v>
      </c>
      <c r="S112" s="4">
        <f t="shared" si="4"/>
        <v>237</v>
      </c>
      <c r="T112" s="4">
        <f t="shared" si="5"/>
        <v>-16.5</v>
      </c>
      <c r="U112" s="4">
        <f t="shared" si="6"/>
        <v>31.6</v>
      </c>
    </row>
    <row r="113" spans="18:21" x14ac:dyDescent="0.25">
      <c r="R113" s="4">
        <f t="shared" si="7"/>
        <v>-72</v>
      </c>
      <c r="S113" s="4">
        <f t="shared" si="4"/>
        <v>234</v>
      </c>
      <c r="T113" s="4">
        <f t="shared" si="5"/>
        <v>-16.25</v>
      </c>
      <c r="U113" s="4">
        <f t="shared" si="6"/>
        <v>31.2</v>
      </c>
    </row>
    <row r="114" spans="18:21" x14ac:dyDescent="0.25">
      <c r="R114" s="4">
        <f t="shared" si="7"/>
        <v>-71</v>
      </c>
      <c r="S114" s="4">
        <f t="shared" si="4"/>
        <v>231</v>
      </c>
      <c r="T114" s="4">
        <f t="shared" si="5"/>
        <v>-16</v>
      </c>
      <c r="U114" s="4">
        <f t="shared" si="6"/>
        <v>30.8</v>
      </c>
    </row>
    <row r="115" spans="18:21" x14ac:dyDescent="0.25">
      <c r="R115" s="4">
        <f t="shared" si="7"/>
        <v>-70</v>
      </c>
      <c r="S115" s="4">
        <f t="shared" si="4"/>
        <v>228</v>
      </c>
      <c r="T115" s="4">
        <f t="shared" si="5"/>
        <v>-15.75</v>
      </c>
      <c r="U115" s="4">
        <f t="shared" si="6"/>
        <v>30.4</v>
      </c>
    </row>
    <row r="116" spans="18:21" x14ac:dyDescent="0.25">
      <c r="R116" s="4">
        <f t="shared" si="7"/>
        <v>-69</v>
      </c>
      <c r="S116" s="4">
        <f t="shared" si="4"/>
        <v>225</v>
      </c>
      <c r="T116" s="4">
        <f t="shared" si="5"/>
        <v>-15.5</v>
      </c>
      <c r="U116" s="4">
        <f t="shared" si="6"/>
        <v>30</v>
      </c>
    </row>
    <row r="117" spans="18:21" x14ac:dyDescent="0.25">
      <c r="R117" s="4">
        <f t="shared" si="7"/>
        <v>-68</v>
      </c>
      <c r="S117" s="4">
        <f t="shared" si="4"/>
        <v>222</v>
      </c>
      <c r="T117" s="4">
        <f t="shared" si="5"/>
        <v>-15.25</v>
      </c>
      <c r="U117" s="4">
        <f t="shared" si="6"/>
        <v>29.6</v>
      </c>
    </row>
    <row r="118" spans="18:21" x14ac:dyDescent="0.25">
      <c r="R118" s="4">
        <f t="shared" si="7"/>
        <v>-67</v>
      </c>
      <c r="S118" s="4">
        <f t="shared" si="4"/>
        <v>219</v>
      </c>
      <c r="T118" s="4">
        <f t="shared" si="5"/>
        <v>-15</v>
      </c>
      <c r="U118" s="4">
        <f t="shared" si="6"/>
        <v>29.2</v>
      </c>
    </row>
    <row r="119" spans="18:21" x14ac:dyDescent="0.25">
      <c r="R119" s="4">
        <f t="shared" si="7"/>
        <v>-66</v>
      </c>
      <c r="S119" s="4">
        <f t="shared" si="4"/>
        <v>216</v>
      </c>
      <c r="T119" s="4">
        <f t="shared" si="5"/>
        <v>-14.75</v>
      </c>
      <c r="U119" s="4">
        <f t="shared" si="6"/>
        <v>28.8</v>
      </c>
    </row>
    <row r="120" spans="18:21" x14ac:dyDescent="0.25">
      <c r="R120" s="4">
        <f t="shared" si="7"/>
        <v>-65</v>
      </c>
      <c r="S120" s="4">
        <f t="shared" si="4"/>
        <v>213</v>
      </c>
      <c r="T120" s="4">
        <f t="shared" si="5"/>
        <v>-14.5</v>
      </c>
      <c r="U120" s="4">
        <f t="shared" si="6"/>
        <v>28.4</v>
      </c>
    </row>
    <row r="121" spans="18:21" x14ac:dyDescent="0.25">
      <c r="R121" s="4">
        <f t="shared" si="7"/>
        <v>-64</v>
      </c>
      <c r="S121" s="4">
        <f t="shared" si="4"/>
        <v>210</v>
      </c>
      <c r="T121" s="4">
        <f t="shared" si="5"/>
        <v>-14.25</v>
      </c>
      <c r="U121" s="4">
        <f t="shared" si="6"/>
        <v>28</v>
      </c>
    </row>
    <row r="122" spans="18:21" x14ac:dyDescent="0.25">
      <c r="R122" s="4">
        <f t="shared" si="7"/>
        <v>-63</v>
      </c>
      <c r="S122" s="4">
        <f t="shared" si="4"/>
        <v>207</v>
      </c>
      <c r="T122" s="4">
        <f t="shared" si="5"/>
        <v>-14</v>
      </c>
      <c r="U122" s="4">
        <f t="shared" si="6"/>
        <v>27.6</v>
      </c>
    </row>
    <row r="123" spans="18:21" x14ac:dyDescent="0.25">
      <c r="R123" s="4">
        <f t="shared" si="7"/>
        <v>-62</v>
      </c>
      <c r="S123" s="4">
        <f t="shared" si="4"/>
        <v>204</v>
      </c>
      <c r="T123" s="4">
        <f t="shared" si="5"/>
        <v>-13.75</v>
      </c>
      <c r="U123" s="4">
        <f t="shared" si="6"/>
        <v>27.2</v>
      </c>
    </row>
    <row r="124" spans="18:21" x14ac:dyDescent="0.25">
      <c r="R124" s="4">
        <f t="shared" si="7"/>
        <v>-61</v>
      </c>
      <c r="S124" s="4">
        <f t="shared" si="4"/>
        <v>201</v>
      </c>
      <c r="T124" s="4">
        <f t="shared" si="5"/>
        <v>-13.5</v>
      </c>
      <c r="U124" s="4">
        <f t="shared" si="6"/>
        <v>26.8</v>
      </c>
    </row>
    <row r="125" spans="18:21" x14ac:dyDescent="0.25">
      <c r="R125" s="4">
        <f t="shared" si="7"/>
        <v>-60</v>
      </c>
      <c r="S125" s="4">
        <f t="shared" si="4"/>
        <v>198</v>
      </c>
      <c r="T125" s="4">
        <f t="shared" si="5"/>
        <v>-13.25</v>
      </c>
      <c r="U125" s="4">
        <f t="shared" si="6"/>
        <v>26.4</v>
      </c>
    </row>
    <row r="126" spans="18:21" x14ac:dyDescent="0.25">
      <c r="R126" s="4">
        <f t="shared" si="7"/>
        <v>-59</v>
      </c>
      <c r="S126" s="4">
        <f t="shared" si="4"/>
        <v>195</v>
      </c>
      <c r="T126" s="4">
        <f t="shared" si="5"/>
        <v>-13</v>
      </c>
      <c r="U126" s="4">
        <f t="shared" si="6"/>
        <v>26</v>
      </c>
    </row>
    <row r="127" spans="18:21" x14ac:dyDescent="0.25">
      <c r="R127" s="4">
        <f t="shared" si="7"/>
        <v>-58</v>
      </c>
      <c r="S127" s="4">
        <f t="shared" si="4"/>
        <v>192</v>
      </c>
      <c r="T127" s="4">
        <f t="shared" si="5"/>
        <v>-12.75</v>
      </c>
      <c r="U127" s="4">
        <f t="shared" si="6"/>
        <v>25.6</v>
      </c>
    </row>
    <row r="128" spans="18:21" x14ac:dyDescent="0.25">
      <c r="R128" s="4">
        <f t="shared" si="7"/>
        <v>-57</v>
      </c>
      <c r="S128" s="4">
        <f t="shared" si="4"/>
        <v>189</v>
      </c>
      <c r="T128" s="4">
        <f t="shared" si="5"/>
        <v>-12.5</v>
      </c>
      <c r="U128" s="4">
        <f t="shared" si="6"/>
        <v>25.2</v>
      </c>
    </row>
    <row r="129" spans="18:21" x14ac:dyDescent="0.25">
      <c r="R129" s="4">
        <f t="shared" si="7"/>
        <v>-56</v>
      </c>
      <c r="S129" s="4">
        <f t="shared" si="4"/>
        <v>186</v>
      </c>
      <c r="T129" s="4">
        <f t="shared" si="5"/>
        <v>-12.25</v>
      </c>
      <c r="U129" s="4">
        <f t="shared" si="6"/>
        <v>24.8</v>
      </c>
    </row>
    <row r="130" spans="18:21" x14ac:dyDescent="0.25">
      <c r="R130" s="4">
        <f t="shared" si="7"/>
        <v>-55</v>
      </c>
      <c r="S130" s="4">
        <f t="shared" si="4"/>
        <v>183</v>
      </c>
      <c r="T130" s="4">
        <f t="shared" si="5"/>
        <v>-12</v>
      </c>
      <c r="U130" s="4">
        <f t="shared" si="6"/>
        <v>24.4</v>
      </c>
    </row>
    <row r="131" spans="18:21" x14ac:dyDescent="0.25">
      <c r="R131" s="4">
        <f t="shared" si="7"/>
        <v>-54</v>
      </c>
      <c r="S131" s="4">
        <f t="shared" si="4"/>
        <v>180</v>
      </c>
      <c r="T131" s="4">
        <f t="shared" si="5"/>
        <v>-11.75</v>
      </c>
      <c r="U131" s="4">
        <f t="shared" si="6"/>
        <v>24</v>
      </c>
    </row>
    <row r="132" spans="18:21" x14ac:dyDescent="0.25">
      <c r="R132" s="4">
        <f t="shared" si="7"/>
        <v>-53</v>
      </c>
      <c r="S132" s="4">
        <f t="shared" si="4"/>
        <v>177</v>
      </c>
      <c r="T132" s="4">
        <f t="shared" si="5"/>
        <v>-11.5</v>
      </c>
      <c r="U132" s="4">
        <f t="shared" si="6"/>
        <v>23.6</v>
      </c>
    </row>
    <row r="133" spans="18:21" x14ac:dyDescent="0.25">
      <c r="R133" s="4">
        <f t="shared" si="7"/>
        <v>-52</v>
      </c>
      <c r="S133" s="4">
        <f t="shared" ref="S133:S196" si="8">a_0*R133+b_0</f>
        <v>174</v>
      </c>
      <c r="T133" s="4">
        <f t="shared" ref="T133:T196" si="9">a_01*R133+b_01</f>
        <v>-11.25</v>
      </c>
      <c r="U133" s="4">
        <f t="shared" ref="U133:U196" si="10">a_03*R133+b_03</f>
        <v>23.2</v>
      </c>
    </row>
    <row r="134" spans="18:21" x14ac:dyDescent="0.25">
      <c r="R134" s="4">
        <f t="shared" si="7"/>
        <v>-51</v>
      </c>
      <c r="S134" s="4">
        <f t="shared" si="8"/>
        <v>171</v>
      </c>
      <c r="T134" s="4">
        <f t="shared" si="9"/>
        <v>-11</v>
      </c>
      <c r="U134" s="4">
        <f t="shared" si="10"/>
        <v>22.8</v>
      </c>
    </row>
    <row r="135" spans="18:21" x14ac:dyDescent="0.25">
      <c r="R135" s="4">
        <f t="shared" ref="R135:R198" si="11">R134+1</f>
        <v>-50</v>
      </c>
      <c r="S135" s="4">
        <f t="shared" si="8"/>
        <v>168</v>
      </c>
      <c r="T135" s="4">
        <f t="shared" si="9"/>
        <v>-10.75</v>
      </c>
      <c r="U135" s="4">
        <f t="shared" si="10"/>
        <v>22.4</v>
      </c>
    </row>
    <row r="136" spans="18:21" x14ac:dyDescent="0.25">
      <c r="R136" s="4">
        <f t="shared" si="11"/>
        <v>-49</v>
      </c>
      <c r="S136" s="4">
        <f t="shared" si="8"/>
        <v>165</v>
      </c>
      <c r="T136" s="4">
        <f t="shared" si="9"/>
        <v>-10.5</v>
      </c>
      <c r="U136" s="4">
        <f t="shared" si="10"/>
        <v>22</v>
      </c>
    </row>
    <row r="137" spans="18:21" x14ac:dyDescent="0.25">
      <c r="R137" s="4">
        <f t="shared" si="11"/>
        <v>-48</v>
      </c>
      <c r="S137" s="4">
        <f t="shared" si="8"/>
        <v>162</v>
      </c>
      <c r="T137" s="4">
        <f t="shared" si="9"/>
        <v>-10.25</v>
      </c>
      <c r="U137" s="4">
        <f t="shared" si="10"/>
        <v>21.6</v>
      </c>
    </row>
    <row r="138" spans="18:21" x14ac:dyDescent="0.25">
      <c r="R138" s="4">
        <f t="shared" si="11"/>
        <v>-47</v>
      </c>
      <c r="S138" s="4">
        <f t="shared" si="8"/>
        <v>159</v>
      </c>
      <c r="T138" s="4">
        <f t="shared" si="9"/>
        <v>-10</v>
      </c>
      <c r="U138" s="4">
        <f t="shared" si="10"/>
        <v>21.2</v>
      </c>
    </row>
    <row r="139" spans="18:21" x14ac:dyDescent="0.25">
      <c r="R139" s="4">
        <f t="shared" si="11"/>
        <v>-46</v>
      </c>
      <c r="S139" s="4">
        <f t="shared" si="8"/>
        <v>156</v>
      </c>
      <c r="T139" s="4">
        <f t="shared" si="9"/>
        <v>-9.75</v>
      </c>
      <c r="U139" s="4">
        <f t="shared" si="10"/>
        <v>20.8</v>
      </c>
    </row>
    <row r="140" spans="18:21" x14ac:dyDescent="0.25">
      <c r="R140" s="4">
        <f t="shared" si="11"/>
        <v>-45</v>
      </c>
      <c r="S140" s="4">
        <f t="shared" si="8"/>
        <v>153</v>
      </c>
      <c r="T140" s="4">
        <f t="shared" si="9"/>
        <v>-9.5</v>
      </c>
      <c r="U140" s="4">
        <f t="shared" si="10"/>
        <v>20.399999999999999</v>
      </c>
    </row>
    <row r="141" spans="18:21" x14ac:dyDescent="0.25">
      <c r="R141" s="4">
        <f t="shared" si="11"/>
        <v>-44</v>
      </c>
      <c r="S141" s="4">
        <f t="shared" si="8"/>
        <v>150</v>
      </c>
      <c r="T141" s="4">
        <f t="shared" si="9"/>
        <v>-9.25</v>
      </c>
      <c r="U141" s="4">
        <f t="shared" si="10"/>
        <v>20</v>
      </c>
    </row>
    <row r="142" spans="18:21" x14ac:dyDescent="0.25">
      <c r="R142" s="4">
        <f t="shared" si="11"/>
        <v>-43</v>
      </c>
      <c r="S142" s="4">
        <f t="shared" si="8"/>
        <v>147</v>
      </c>
      <c r="T142" s="4">
        <f t="shared" si="9"/>
        <v>-9</v>
      </c>
      <c r="U142" s="4">
        <f t="shared" si="10"/>
        <v>19.599999999999998</v>
      </c>
    </row>
    <row r="143" spans="18:21" x14ac:dyDescent="0.25">
      <c r="R143" s="4">
        <f t="shared" si="11"/>
        <v>-42</v>
      </c>
      <c r="S143" s="4">
        <f t="shared" si="8"/>
        <v>144</v>
      </c>
      <c r="T143" s="4">
        <f t="shared" si="9"/>
        <v>-8.75</v>
      </c>
      <c r="U143" s="4">
        <f t="shared" si="10"/>
        <v>19.2</v>
      </c>
    </row>
    <row r="144" spans="18:21" x14ac:dyDescent="0.25">
      <c r="R144" s="4">
        <f t="shared" si="11"/>
        <v>-41</v>
      </c>
      <c r="S144" s="4">
        <f t="shared" si="8"/>
        <v>141</v>
      </c>
      <c r="T144" s="4">
        <f t="shared" si="9"/>
        <v>-8.5</v>
      </c>
      <c r="U144" s="4">
        <f t="shared" si="10"/>
        <v>18.8</v>
      </c>
    </row>
    <row r="145" spans="18:21" x14ac:dyDescent="0.25">
      <c r="R145" s="4">
        <f t="shared" si="11"/>
        <v>-40</v>
      </c>
      <c r="S145" s="4">
        <f t="shared" si="8"/>
        <v>138</v>
      </c>
      <c r="T145" s="4">
        <f t="shared" si="9"/>
        <v>-8.25</v>
      </c>
      <c r="U145" s="4">
        <f t="shared" si="10"/>
        <v>18.399999999999999</v>
      </c>
    </row>
    <row r="146" spans="18:21" x14ac:dyDescent="0.25">
      <c r="R146" s="4">
        <f t="shared" si="11"/>
        <v>-39</v>
      </c>
      <c r="S146" s="4">
        <f t="shared" si="8"/>
        <v>135</v>
      </c>
      <c r="T146" s="4">
        <f t="shared" si="9"/>
        <v>-8</v>
      </c>
      <c r="U146" s="4">
        <f t="shared" si="10"/>
        <v>18</v>
      </c>
    </row>
    <row r="147" spans="18:21" x14ac:dyDescent="0.25">
      <c r="R147" s="4">
        <f t="shared" si="11"/>
        <v>-38</v>
      </c>
      <c r="S147" s="4">
        <f t="shared" si="8"/>
        <v>132</v>
      </c>
      <c r="T147" s="4">
        <f t="shared" si="9"/>
        <v>-7.75</v>
      </c>
      <c r="U147" s="4">
        <f t="shared" si="10"/>
        <v>17.600000000000001</v>
      </c>
    </row>
    <row r="148" spans="18:21" x14ac:dyDescent="0.25">
      <c r="R148" s="4">
        <f t="shared" si="11"/>
        <v>-37</v>
      </c>
      <c r="S148" s="4">
        <f t="shared" si="8"/>
        <v>129</v>
      </c>
      <c r="T148" s="4">
        <f t="shared" si="9"/>
        <v>-7.5</v>
      </c>
      <c r="U148" s="4">
        <f t="shared" si="10"/>
        <v>17.2</v>
      </c>
    </row>
    <row r="149" spans="18:21" x14ac:dyDescent="0.25">
      <c r="R149" s="4">
        <f t="shared" si="11"/>
        <v>-36</v>
      </c>
      <c r="S149" s="4">
        <f t="shared" si="8"/>
        <v>126</v>
      </c>
      <c r="T149" s="4">
        <f t="shared" si="9"/>
        <v>-7.25</v>
      </c>
      <c r="U149" s="4">
        <f t="shared" si="10"/>
        <v>16.8</v>
      </c>
    </row>
    <row r="150" spans="18:21" x14ac:dyDescent="0.25">
      <c r="R150" s="4">
        <f t="shared" si="11"/>
        <v>-35</v>
      </c>
      <c r="S150" s="4">
        <f t="shared" si="8"/>
        <v>123</v>
      </c>
      <c r="T150" s="4">
        <f t="shared" si="9"/>
        <v>-7</v>
      </c>
      <c r="U150" s="4">
        <f t="shared" si="10"/>
        <v>16.399999999999999</v>
      </c>
    </row>
    <row r="151" spans="18:21" x14ac:dyDescent="0.25">
      <c r="R151" s="4">
        <f t="shared" si="11"/>
        <v>-34</v>
      </c>
      <c r="S151" s="4">
        <f t="shared" si="8"/>
        <v>120</v>
      </c>
      <c r="T151" s="4">
        <f t="shared" si="9"/>
        <v>-6.75</v>
      </c>
      <c r="U151" s="4">
        <f t="shared" si="10"/>
        <v>16</v>
      </c>
    </row>
    <row r="152" spans="18:21" x14ac:dyDescent="0.25">
      <c r="R152" s="4">
        <f t="shared" si="11"/>
        <v>-33</v>
      </c>
      <c r="S152" s="4">
        <f t="shared" si="8"/>
        <v>117</v>
      </c>
      <c r="T152" s="4">
        <f t="shared" si="9"/>
        <v>-6.5</v>
      </c>
      <c r="U152" s="4">
        <f t="shared" si="10"/>
        <v>15.600000000000001</v>
      </c>
    </row>
    <row r="153" spans="18:21" x14ac:dyDescent="0.25">
      <c r="R153" s="4">
        <f t="shared" si="11"/>
        <v>-32</v>
      </c>
      <c r="S153" s="4">
        <f t="shared" si="8"/>
        <v>114</v>
      </c>
      <c r="T153" s="4">
        <f t="shared" si="9"/>
        <v>-6.25</v>
      </c>
      <c r="U153" s="4">
        <f t="shared" si="10"/>
        <v>15.200000000000001</v>
      </c>
    </row>
    <row r="154" spans="18:21" x14ac:dyDescent="0.25">
      <c r="R154" s="4">
        <f t="shared" si="11"/>
        <v>-31</v>
      </c>
      <c r="S154" s="4">
        <f t="shared" si="8"/>
        <v>111</v>
      </c>
      <c r="T154" s="4">
        <f t="shared" si="9"/>
        <v>-6</v>
      </c>
      <c r="U154" s="4">
        <f t="shared" si="10"/>
        <v>14.8</v>
      </c>
    </row>
    <row r="155" spans="18:21" x14ac:dyDescent="0.25">
      <c r="R155" s="4">
        <f t="shared" si="11"/>
        <v>-30</v>
      </c>
      <c r="S155" s="4">
        <f t="shared" si="8"/>
        <v>108</v>
      </c>
      <c r="T155" s="4">
        <f t="shared" si="9"/>
        <v>-5.75</v>
      </c>
      <c r="U155" s="4">
        <f t="shared" si="10"/>
        <v>14.4</v>
      </c>
    </row>
    <row r="156" spans="18:21" x14ac:dyDescent="0.25">
      <c r="R156" s="4">
        <f t="shared" si="11"/>
        <v>-29</v>
      </c>
      <c r="S156" s="4">
        <f t="shared" si="8"/>
        <v>105</v>
      </c>
      <c r="T156" s="4">
        <f t="shared" si="9"/>
        <v>-5.5</v>
      </c>
      <c r="U156" s="4">
        <f t="shared" si="10"/>
        <v>14.000000000000002</v>
      </c>
    </row>
    <row r="157" spans="18:21" x14ac:dyDescent="0.25">
      <c r="R157" s="4">
        <f t="shared" si="11"/>
        <v>-28</v>
      </c>
      <c r="S157" s="4">
        <f t="shared" si="8"/>
        <v>102</v>
      </c>
      <c r="T157" s="4">
        <f t="shared" si="9"/>
        <v>-5.25</v>
      </c>
      <c r="U157" s="4">
        <f t="shared" si="10"/>
        <v>13.600000000000001</v>
      </c>
    </row>
    <row r="158" spans="18:21" x14ac:dyDescent="0.25">
      <c r="R158" s="4">
        <f t="shared" si="11"/>
        <v>-27</v>
      </c>
      <c r="S158" s="4">
        <f t="shared" si="8"/>
        <v>99</v>
      </c>
      <c r="T158" s="4">
        <f t="shared" si="9"/>
        <v>-5</v>
      </c>
      <c r="U158" s="4">
        <f t="shared" si="10"/>
        <v>13.200000000000001</v>
      </c>
    </row>
    <row r="159" spans="18:21" x14ac:dyDescent="0.25">
      <c r="R159" s="4">
        <f t="shared" si="11"/>
        <v>-26</v>
      </c>
      <c r="S159" s="4">
        <f t="shared" si="8"/>
        <v>96</v>
      </c>
      <c r="T159" s="4">
        <f t="shared" si="9"/>
        <v>-4.75</v>
      </c>
      <c r="U159" s="4">
        <f t="shared" si="10"/>
        <v>12.8</v>
      </c>
    </row>
    <row r="160" spans="18:21" x14ac:dyDescent="0.25">
      <c r="R160" s="4">
        <f t="shared" si="11"/>
        <v>-25</v>
      </c>
      <c r="S160" s="4">
        <f t="shared" si="8"/>
        <v>93</v>
      </c>
      <c r="T160" s="4">
        <f t="shared" si="9"/>
        <v>-4.5</v>
      </c>
      <c r="U160" s="4">
        <f t="shared" si="10"/>
        <v>12.4</v>
      </c>
    </row>
    <row r="161" spans="18:21" x14ac:dyDescent="0.25">
      <c r="R161" s="4">
        <f t="shared" si="11"/>
        <v>-24</v>
      </c>
      <c r="S161" s="4">
        <f t="shared" si="8"/>
        <v>90</v>
      </c>
      <c r="T161" s="4">
        <f t="shared" si="9"/>
        <v>-4.25</v>
      </c>
      <c r="U161" s="4">
        <f t="shared" si="10"/>
        <v>12.000000000000002</v>
      </c>
    </row>
    <row r="162" spans="18:21" x14ac:dyDescent="0.25">
      <c r="R162" s="4">
        <f t="shared" si="11"/>
        <v>-23</v>
      </c>
      <c r="S162" s="4">
        <f t="shared" si="8"/>
        <v>87</v>
      </c>
      <c r="T162" s="4">
        <f t="shared" si="9"/>
        <v>-4</v>
      </c>
      <c r="U162" s="4">
        <f t="shared" si="10"/>
        <v>11.600000000000001</v>
      </c>
    </row>
    <row r="163" spans="18:21" x14ac:dyDescent="0.25">
      <c r="R163" s="4">
        <f t="shared" si="11"/>
        <v>-22</v>
      </c>
      <c r="S163" s="4">
        <f t="shared" si="8"/>
        <v>84</v>
      </c>
      <c r="T163" s="4">
        <f t="shared" si="9"/>
        <v>-3.75</v>
      </c>
      <c r="U163" s="4">
        <f t="shared" si="10"/>
        <v>11.200000000000001</v>
      </c>
    </row>
    <row r="164" spans="18:21" x14ac:dyDescent="0.25">
      <c r="R164" s="4">
        <f t="shared" si="11"/>
        <v>-21</v>
      </c>
      <c r="S164" s="4">
        <f t="shared" si="8"/>
        <v>81</v>
      </c>
      <c r="T164" s="4">
        <f t="shared" si="9"/>
        <v>-3.5</v>
      </c>
      <c r="U164" s="4">
        <f t="shared" si="10"/>
        <v>10.8</v>
      </c>
    </row>
    <row r="165" spans="18:21" x14ac:dyDescent="0.25">
      <c r="R165" s="4">
        <f t="shared" si="11"/>
        <v>-20</v>
      </c>
      <c r="S165" s="4">
        <f t="shared" si="8"/>
        <v>78</v>
      </c>
      <c r="T165" s="4">
        <f t="shared" si="9"/>
        <v>-3.25</v>
      </c>
      <c r="U165" s="4">
        <f t="shared" si="10"/>
        <v>10.4</v>
      </c>
    </row>
    <row r="166" spans="18:21" x14ac:dyDescent="0.25">
      <c r="R166" s="4">
        <f t="shared" si="11"/>
        <v>-19</v>
      </c>
      <c r="S166" s="4">
        <f t="shared" si="8"/>
        <v>75</v>
      </c>
      <c r="T166" s="4">
        <f t="shared" si="9"/>
        <v>-3</v>
      </c>
      <c r="U166" s="4">
        <f t="shared" si="10"/>
        <v>10</v>
      </c>
    </row>
    <row r="167" spans="18:21" x14ac:dyDescent="0.25">
      <c r="R167" s="4">
        <f t="shared" si="11"/>
        <v>-18</v>
      </c>
      <c r="S167" s="4">
        <f t="shared" si="8"/>
        <v>72</v>
      </c>
      <c r="T167" s="4">
        <f t="shared" si="9"/>
        <v>-2.75</v>
      </c>
      <c r="U167" s="4">
        <f t="shared" si="10"/>
        <v>9.6</v>
      </c>
    </row>
    <row r="168" spans="18:21" x14ac:dyDescent="0.25">
      <c r="R168" s="4">
        <f t="shared" si="11"/>
        <v>-17</v>
      </c>
      <c r="S168" s="4">
        <f t="shared" si="8"/>
        <v>69</v>
      </c>
      <c r="T168" s="4">
        <f t="shared" si="9"/>
        <v>-2.5</v>
      </c>
      <c r="U168" s="4">
        <f t="shared" si="10"/>
        <v>9.2000000000000011</v>
      </c>
    </row>
    <row r="169" spans="18:21" x14ac:dyDescent="0.25">
      <c r="R169" s="4">
        <f t="shared" si="11"/>
        <v>-16</v>
      </c>
      <c r="S169" s="4">
        <f t="shared" si="8"/>
        <v>66</v>
      </c>
      <c r="T169" s="4">
        <f t="shared" si="9"/>
        <v>-2.25</v>
      </c>
      <c r="U169" s="4">
        <f t="shared" si="10"/>
        <v>8.8000000000000007</v>
      </c>
    </row>
    <row r="170" spans="18:21" x14ac:dyDescent="0.25">
      <c r="R170" s="4">
        <f t="shared" si="11"/>
        <v>-15</v>
      </c>
      <c r="S170" s="4">
        <f t="shared" si="8"/>
        <v>63</v>
      </c>
      <c r="T170" s="4">
        <f t="shared" si="9"/>
        <v>-2</v>
      </c>
      <c r="U170" s="4">
        <f t="shared" si="10"/>
        <v>8.4</v>
      </c>
    </row>
    <row r="171" spans="18:21" x14ac:dyDescent="0.25">
      <c r="R171" s="4">
        <f t="shared" si="11"/>
        <v>-14</v>
      </c>
      <c r="S171" s="4">
        <f t="shared" si="8"/>
        <v>60</v>
      </c>
      <c r="T171" s="4">
        <f t="shared" si="9"/>
        <v>-1.75</v>
      </c>
      <c r="U171" s="4">
        <f t="shared" si="10"/>
        <v>8</v>
      </c>
    </row>
    <row r="172" spans="18:21" x14ac:dyDescent="0.25">
      <c r="R172" s="4">
        <f t="shared" si="11"/>
        <v>-13</v>
      </c>
      <c r="S172" s="4">
        <f t="shared" si="8"/>
        <v>57</v>
      </c>
      <c r="T172" s="4">
        <f t="shared" si="9"/>
        <v>-1.5</v>
      </c>
      <c r="U172" s="4">
        <f t="shared" si="10"/>
        <v>7.6</v>
      </c>
    </row>
    <row r="173" spans="18:21" x14ac:dyDescent="0.25">
      <c r="R173" s="4">
        <f t="shared" si="11"/>
        <v>-12</v>
      </c>
      <c r="S173" s="4">
        <f t="shared" si="8"/>
        <v>54</v>
      </c>
      <c r="T173" s="4">
        <f t="shared" si="9"/>
        <v>-1.25</v>
      </c>
      <c r="U173" s="4">
        <f t="shared" si="10"/>
        <v>7.2000000000000011</v>
      </c>
    </row>
    <row r="174" spans="18:21" x14ac:dyDescent="0.25">
      <c r="R174" s="4">
        <f t="shared" si="11"/>
        <v>-11</v>
      </c>
      <c r="S174" s="4">
        <f t="shared" si="8"/>
        <v>51</v>
      </c>
      <c r="T174" s="4">
        <f t="shared" si="9"/>
        <v>-1</v>
      </c>
      <c r="U174" s="4">
        <f t="shared" si="10"/>
        <v>6.8000000000000007</v>
      </c>
    </row>
    <row r="175" spans="18:21" x14ac:dyDescent="0.25">
      <c r="R175" s="4">
        <f t="shared" si="11"/>
        <v>-10</v>
      </c>
      <c r="S175" s="4">
        <f t="shared" si="8"/>
        <v>48</v>
      </c>
      <c r="T175" s="4">
        <f t="shared" si="9"/>
        <v>-0.75</v>
      </c>
      <c r="U175" s="4">
        <f t="shared" si="10"/>
        <v>6.4</v>
      </c>
    </row>
    <row r="176" spans="18:21" x14ac:dyDescent="0.25">
      <c r="R176" s="4">
        <f t="shared" si="11"/>
        <v>-9</v>
      </c>
      <c r="S176" s="4">
        <f t="shared" si="8"/>
        <v>45</v>
      </c>
      <c r="T176" s="4">
        <f t="shared" si="9"/>
        <v>-0.5</v>
      </c>
      <c r="U176" s="4">
        <f t="shared" si="10"/>
        <v>6</v>
      </c>
    </row>
    <row r="177" spans="18:21" x14ac:dyDescent="0.25">
      <c r="R177" s="4">
        <f t="shared" si="11"/>
        <v>-8</v>
      </c>
      <c r="S177" s="4">
        <f t="shared" si="8"/>
        <v>42</v>
      </c>
      <c r="T177" s="4">
        <f t="shared" si="9"/>
        <v>-0.25</v>
      </c>
      <c r="U177" s="4">
        <f t="shared" si="10"/>
        <v>5.6</v>
      </c>
    </row>
    <row r="178" spans="18:21" x14ac:dyDescent="0.25">
      <c r="R178" s="4">
        <f t="shared" si="11"/>
        <v>-7</v>
      </c>
      <c r="S178" s="4">
        <f t="shared" si="8"/>
        <v>39</v>
      </c>
      <c r="T178" s="4">
        <f t="shared" si="9"/>
        <v>0</v>
      </c>
      <c r="U178" s="4">
        <f t="shared" si="10"/>
        <v>5.2</v>
      </c>
    </row>
    <row r="179" spans="18:21" x14ac:dyDescent="0.25">
      <c r="R179" s="4">
        <f t="shared" si="11"/>
        <v>-6</v>
      </c>
      <c r="S179" s="4">
        <f t="shared" si="8"/>
        <v>36</v>
      </c>
      <c r="T179" s="4">
        <f t="shared" si="9"/>
        <v>0.25</v>
      </c>
      <c r="U179" s="4">
        <f t="shared" si="10"/>
        <v>4.8000000000000007</v>
      </c>
    </row>
    <row r="180" spans="18:21" x14ac:dyDescent="0.25">
      <c r="R180" s="4">
        <f t="shared" si="11"/>
        <v>-5</v>
      </c>
      <c r="S180" s="4">
        <f t="shared" si="8"/>
        <v>33</v>
      </c>
      <c r="T180" s="4">
        <f t="shared" si="9"/>
        <v>0.5</v>
      </c>
      <c r="U180" s="4">
        <f t="shared" si="10"/>
        <v>4.4000000000000004</v>
      </c>
    </row>
    <row r="181" spans="18:21" x14ac:dyDescent="0.25">
      <c r="R181" s="4">
        <f t="shared" si="11"/>
        <v>-4</v>
      </c>
      <c r="S181" s="4">
        <f t="shared" si="8"/>
        <v>30</v>
      </c>
      <c r="T181" s="4">
        <f t="shared" si="9"/>
        <v>0.75</v>
      </c>
      <c r="U181" s="4">
        <f t="shared" si="10"/>
        <v>4</v>
      </c>
    </row>
    <row r="182" spans="18:21" x14ac:dyDescent="0.25">
      <c r="R182" s="4">
        <f t="shared" si="11"/>
        <v>-3</v>
      </c>
      <c r="S182" s="4">
        <f t="shared" si="8"/>
        <v>27</v>
      </c>
      <c r="T182" s="4">
        <f t="shared" si="9"/>
        <v>1</v>
      </c>
      <c r="U182" s="4">
        <f t="shared" si="10"/>
        <v>3.6</v>
      </c>
    </row>
    <row r="183" spans="18:21" x14ac:dyDescent="0.25">
      <c r="R183" s="4">
        <f t="shared" si="11"/>
        <v>-2</v>
      </c>
      <c r="S183" s="4">
        <f t="shared" si="8"/>
        <v>24</v>
      </c>
      <c r="T183" s="4">
        <f t="shared" si="9"/>
        <v>1.25</v>
      </c>
      <c r="U183" s="4">
        <f t="shared" si="10"/>
        <v>3.2</v>
      </c>
    </row>
    <row r="184" spans="18:21" x14ac:dyDescent="0.25">
      <c r="R184" s="4">
        <f t="shared" si="11"/>
        <v>-1</v>
      </c>
      <c r="S184" s="4">
        <f t="shared" si="8"/>
        <v>21</v>
      </c>
      <c r="T184" s="4">
        <f t="shared" si="9"/>
        <v>1.5</v>
      </c>
      <c r="U184" s="4">
        <f t="shared" si="10"/>
        <v>2.8</v>
      </c>
    </row>
    <row r="185" spans="18:21" x14ac:dyDescent="0.25">
      <c r="R185" s="4">
        <f t="shared" si="11"/>
        <v>0</v>
      </c>
      <c r="S185" s="4">
        <f t="shared" si="8"/>
        <v>18</v>
      </c>
      <c r="T185" s="4">
        <f t="shared" si="9"/>
        <v>1.75</v>
      </c>
      <c r="U185" s="4">
        <f t="shared" si="10"/>
        <v>2.4</v>
      </c>
    </row>
    <row r="186" spans="18:21" x14ac:dyDescent="0.25">
      <c r="R186" s="4">
        <f t="shared" si="11"/>
        <v>1</v>
      </c>
      <c r="S186" s="4">
        <f t="shared" si="8"/>
        <v>15</v>
      </c>
      <c r="T186" s="4">
        <f t="shared" si="9"/>
        <v>2</v>
      </c>
      <c r="U186" s="4">
        <f t="shared" si="10"/>
        <v>2</v>
      </c>
    </row>
    <row r="187" spans="18:21" x14ac:dyDescent="0.25">
      <c r="R187" s="4">
        <f t="shared" si="11"/>
        <v>2</v>
      </c>
      <c r="S187" s="4">
        <f t="shared" si="8"/>
        <v>12</v>
      </c>
      <c r="T187" s="4">
        <f t="shared" si="9"/>
        <v>2.25</v>
      </c>
      <c r="U187" s="4">
        <f t="shared" si="10"/>
        <v>1.5999999999999999</v>
      </c>
    </row>
    <row r="188" spans="18:21" x14ac:dyDescent="0.25">
      <c r="R188" s="4">
        <f t="shared" si="11"/>
        <v>3</v>
      </c>
      <c r="S188" s="4">
        <f t="shared" si="8"/>
        <v>9</v>
      </c>
      <c r="T188" s="4">
        <f t="shared" si="9"/>
        <v>2.5</v>
      </c>
      <c r="U188" s="4">
        <f t="shared" si="10"/>
        <v>1.1999999999999997</v>
      </c>
    </row>
    <row r="189" spans="18:21" x14ac:dyDescent="0.25">
      <c r="R189" s="4">
        <f t="shared" si="11"/>
        <v>4</v>
      </c>
      <c r="S189" s="4">
        <f t="shared" si="8"/>
        <v>6</v>
      </c>
      <c r="T189" s="4">
        <f t="shared" si="9"/>
        <v>2.75</v>
      </c>
      <c r="U189" s="4">
        <f t="shared" si="10"/>
        <v>0.79999999999999982</v>
      </c>
    </row>
    <row r="190" spans="18:21" x14ac:dyDescent="0.25">
      <c r="R190" s="4">
        <f t="shared" si="11"/>
        <v>5</v>
      </c>
      <c r="S190" s="4">
        <f t="shared" si="8"/>
        <v>3</v>
      </c>
      <c r="T190" s="4">
        <f t="shared" si="9"/>
        <v>3</v>
      </c>
      <c r="U190" s="4">
        <f t="shared" si="10"/>
        <v>0.39999999999999991</v>
      </c>
    </row>
    <row r="191" spans="18:21" x14ac:dyDescent="0.25">
      <c r="R191" s="4">
        <f t="shared" si="11"/>
        <v>6</v>
      </c>
      <c r="S191" s="4">
        <f t="shared" si="8"/>
        <v>0</v>
      </c>
      <c r="T191" s="4">
        <f t="shared" si="9"/>
        <v>3.25</v>
      </c>
      <c r="U191" s="4">
        <f t="shared" si="10"/>
        <v>0</v>
      </c>
    </row>
    <row r="192" spans="18:21" x14ac:dyDescent="0.25">
      <c r="R192" s="4">
        <f t="shared" si="11"/>
        <v>7</v>
      </c>
      <c r="S192" s="4">
        <f t="shared" si="8"/>
        <v>-3</v>
      </c>
      <c r="T192" s="4">
        <f t="shared" si="9"/>
        <v>3.5</v>
      </c>
      <c r="U192" s="4">
        <f t="shared" si="10"/>
        <v>-0.40000000000000036</v>
      </c>
    </row>
    <row r="193" spans="18:21" x14ac:dyDescent="0.25">
      <c r="R193" s="4">
        <f t="shared" si="11"/>
        <v>8</v>
      </c>
      <c r="S193" s="4">
        <f t="shared" si="8"/>
        <v>-6</v>
      </c>
      <c r="T193" s="4">
        <f t="shared" si="9"/>
        <v>3.75</v>
      </c>
      <c r="U193" s="4">
        <f t="shared" si="10"/>
        <v>-0.80000000000000027</v>
      </c>
    </row>
    <row r="194" spans="18:21" x14ac:dyDescent="0.25">
      <c r="R194" s="4">
        <f t="shared" si="11"/>
        <v>9</v>
      </c>
      <c r="S194" s="4">
        <f t="shared" si="8"/>
        <v>-9</v>
      </c>
      <c r="T194" s="4">
        <f t="shared" si="9"/>
        <v>4</v>
      </c>
      <c r="U194" s="4">
        <f t="shared" si="10"/>
        <v>-1.2000000000000002</v>
      </c>
    </row>
    <row r="195" spans="18:21" x14ac:dyDescent="0.25">
      <c r="R195" s="4">
        <f t="shared" si="11"/>
        <v>10</v>
      </c>
      <c r="S195" s="4">
        <f t="shared" si="8"/>
        <v>-12</v>
      </c>
      <c r="T195" s="4">
        <f t="shared" si="9"/>
        <v>4.25</v>
      </c>
      <c r="U195" s="4">
        <f t="shared" si="10"/>
        <v>-1.6</v>
      </c>
    </row>
    <row r="196" spans="18:21" x14ac:dyDescent="0.25">
      <c r="R196" s="4">
        <f t="shared" si="11"/>
        <v>11</v>
      </c>
      <c r="S196" s="4">
        <f t="shared" si="8"/>
        <v>-15</v>
      </c>
      <c r="T196" s="4">
        <f t="shared" si="9"/>
        <v>4.5</v>
      </c>
      <c r="U196" s="4">
        <f t="shared" si="10"/>
        <v>-2.0000000000000004</v>
      </c>
    </row>
    <row r="197" spans="18:21" x14ac:dyDescent="0.25">
      <c r="R197" s="4">
        <f t="shared" si="11"/>
        <v>12</v>
      </c>
      <c r="S197" s="4">
        <f t="shared" ref="S197:S260" si="12">a_0*R197+b_0</f>
        <v>-18</v>
      </c>
      <c r="T197" s="4">
        <f t="shared" ref="T197:T260" si="13">a_01*R197+b_01</f>
        <v>4.75</v>
      </c>
      <c r="U197" s="4">
        <f t="shared" ref="U197:U260" si="14">a_03*R197+b_03</f>
        <v>-2.4000000000000008</v>
      </c>
    </row>
    <row r="198" spans="18:21" x14ac:dyDescent="0.25">
      <c r="R198" s="4">
        <f t="shared" si="11"/>
        <v>13</v>
      </c>
      <c r="S198" s="4">
        <f t="shared" si="12"/>
        <v>-21</v>
      </c>
      <c r="T198" s="4">
        <f t="shared" si="13"/>
        <v>5</v>
      </c>
      <c r="U198" s="4">
        <f t="shared" si="14"/>
        <v>-2.8000000000000003</v>
      </c>
    </row>
    <row r="199" spans="18:21" x14ac:dyDescent="0.25">
      <c r="R199" s="4">
        <f t="shared" ref="R199:R262" si="15">R198+1</f>
        <v>14</v>
      </c>
      <c r="S199" s="4">
        <f t="shared" si="12"/>
        <v>-24</v>
      </c>
      <c r="T199" s="4">
        <f t="shared" si="13"/>
        <v>5.25</v>
      </c>
      <c r="U199" s="4">
        <f t="shared" si="14"/>
        <v>-3.2000000000000006</v>
      </c>
    </row>
    <row r="200" spans="18:21" x14ac:dyDescent="0.25">
      <c r="R200" s="4">
        <f t="shared" si="15"/>
        <v>15</v>
      </c>
      <c r="S200" s="4">
        <f t="shared" si="12"/>
        <v>-27</v>
      </c>
      <c r="T200" s="4">
        <f t="shared" si="13"/>
        <v>5.5</v>
      </c>
      <c r="U200" s="4">
        <f t="shared" si="14"/>
        <v>-3.6</v>
      </c>
    </row>
    <row r="201" spans="18:21" x14ac:dyDescent="0.25">
      <c r="R201" s="4">
        <f t="shared" si="15"/>
        <v>16</v>
      </c>
      <c r="S201" s="4">
        <f t="shared" si="12"/>
        <v>-30</v>
      </c>
      <c r="T201" s="4">
        <f t="shared" si="13"/>
        <v>5.75</v>
      </c>
      <c r="U201" s="4">
        <f t="shared" si="14"/>
        <v>-4</v>
      </c>
    </row>
    <row r="202" spans="18:21" x14ac:dyDescent="0.25">
      <c r="R202" s="4">
        <f t="shared" si="15"/>
        <v>17</v>
      </c>
      <c r="S202" s="4">
        <f t="shared" si="12"/>
        <v>-33</v>
      </c>
      <c r="T202" s="4">
        <f t="shared" si="13"/>
        <v>6</v>
      </c>
      <c r="U202" s="4">
        <f t="shared" si="14"/>
        <v>-4.4000000000000004</v>
      </c>
    </row>
    <row r="203" spans="18:21" x14ac:dyDescent="0.25">
      <c r="R203" s="4">
        <f t="shared" si="15"/>
        <v>18</v>
      </c>
      <c r="S203" s="4">
        <f t="shared" si="12"/>
        <v>-36</v>
      </c>
      <c r="T203" s="4">
        <f t="shared" si="13"/>
        <v>6.25</v>
      </c>
      <c r="U203" s="4">
        <f t="shared" si="14"/>
        <v>-4.8000000000000007</v>
      </c>
    </row>
    <row r="204" spans="18:21" x14ac:dyDescent="0.25">
      <c r="R204" s="4">
        <f t="shared" si="15"/>
        <v>19</v>
      </c>
      <c r="S204" s="4">
        <f t="shared" si="12"/>
        <v>-39</v>
      </c>
      <c r="T204" s="4">
        <f t="shared" si="13"/>
        <v>6.5</v>
      </c>
      <c r="U204" s="4">
        <f t="shared" si="14"/>
        <v>-5.2000000000000011</v>
      </c>
    </row>
    <row r="205" spans="18:21" x14ac:dyDescent="0.25">
      <c r="R205" s="4">
        <f t="shared" si="15"/>
        <v>20</v>
      </c>
      <c r="S205" s="4">
        <f t="shared" si="12"/>
        <v>-42</v>
      </c>
      <c r="T205" s="4">
        <f t="shared" si="13"/>
        <v>6.75</v>
      </c>
      <c r="U205" s="4">
        <f t="shared" si="14"/>
        <v>-5.6</v>
      </c>
    </row>
    <row r="206" spans="18:21" x14ac:dyDescent="0.25">
      <c r="R206" s="4">
        <f t="shared" si="15"/>
        <v>21</v>
      </c>
      <c r="S206" s="4">
        <f t="shared" si="12"/>
        <v>-45</v>
      </c>
      <c r="T206" s="4">
        <f t="shared" si="13"/>
        <v>7</v>
      </c>
      <c r="U206" s="4">
        <f t="shared" si="14"/>
        <v>-6</v>
      </c>
    </row>
    <row r="207" spans="18:21" x14ac:dyDescent="0.25">
      <c r="R207" s="4">
        <f t="shared" si="15"/>
        <v>22</v>
      </c>
      <c r="S207" s="4">
        <f t="shared" si="12"/>
        <v>-48</v>
      </c>
      <c r="T207" s="4">
        <f t="shared" si="13"/>
        <v>7.25</v>
      </c>
      <c r="U207" s="4">
        <f t="shared" si="14"/>
        <v>-6.4</v>
      </c>
    </row>
    <row r="208" spans="18:21" x14ac:dyDescent="0.25">
      <c r="R208" s="4">
        <f t="shared" si="15"/>
        <v>23</v>
      </c>
      <c r="S208" s="4">
        <f t="shared" si="12"/>
        <v>-51</v>
      </c>
      <c r="T208" s="4">
        <f t="shared" si="13"/>
        <v>7.5</v>
      </c>
      <c r="U208" s="4">
        <f t="shared" si="14"/>
        <v>-6.8000000000000007</v>
      </c>
    </row>
    <row r="209" spans="18:21" x14ac:dyDescent="0.25">
      <c r="R209" s="4">
        <f t="shared" si="15"/>
        <v>24</v>
      </c>
      <c r="S209" s="4">
        <f t="shared" si="12"/>
        <v>-54</v>
      </c>
      <c r="T209" s="4">
        <f t="shared" si="13"/>
        <v>7.75</v>
      </c>
      <c r="U209" s="4">
        <f t="shared" si="14"/>
        <v>-7.2000000000000011</v>
      </c>
    </row>
    <row r="210" spans="18:21" x14ac:dyDescent="0.25">
      <c r="R210" s="4">
        <f t="shared" si="15"/>
        <v>25</v>
      </c>
      <c r="S210" s="4">
        <f t="shared" si="12"/>
        <v>-57</v>
      </c>
      <c r="T210" s="4">
        <f t="shared" si="13"/>
        <v>8</v>
      </c>
      <c r="U210" s="4">
        <f t="shared" si="14"/>
        <v>-7.6</v>
      </c>
    </row>
    <row r="211" spans="18:21" x14ac:dyDescent="0.25">
      <c r="R211" s="4">
        <f t="shared" si="15"/>
        <v>26</v>
      </c>
      <c r="S211" s="4">
        <f t="shared" si="12"/>
        <v>-60</v>
      </c>
      <c r="T211" s="4">
        <f t="shared" si="13"/>
        <v>8.25</v>
      </c>
      <c r="U211" s="4">
        <f t="shared" si="14"/>
        <v>-8</v>
      </c>
    </row>
    <row r="212" spans="18:21" x14ac:dyDescent="0.25">
      <c r="R212" s="4">
        <f t="shared" si="15"/>
        <v>27</v>
      </c>
      <c r="S212" s="4">
        <f t="shared" si="12"/>
        <v>-63</v>
      </c>
      <c r="T212" s="4">
        <f t="shared" si="13"/>
        <v>8.5</v>
      </c>
      <c r="U212" s="4">
        <f t="shared" si="14"/>
        <v>-8.4</v>
      </c>
    </row>
    <row r="213" spans="18:21" x14ac:dyDescent="0.25">
      <c r="R213" s="4">
        <f t="shared" si="15"/>
        <v>28</v>
      </c>
      <c r="S213" s="4">
        <f t="shared" si="12"/>
        <v>-66</v>
      </c>
      <c r="T213" s="4">
        <f t="shared" si="13"/>
        <v>8.75</v>
      </c>
      <c r="U213" s="4">
        <f t="shared" si="14"/>
        <v>-8.8000000000000007</v>
      </c>
    </row>
    <row r="214" spans="18:21" x14ac:dyDescent="0.25">
      <c r="R214" s="4">
        <f t="shared" si="15"/>
        <v>29</v>
      </c>
      <c r="S214" s="4">
        <f t="shared" si="12"/>
        <v>-69</v>
      </c>
      <c r="T214" s="4">
        <f t="shared" si="13"/>
        <v>9</v>
      </c>
      <c r="U214" s="4">
        <f t="shared" si="14"/>
        <v>-9.2000000000000011</v>
      </c>
    </row>
    <row r="215" spans="18:21" x14ac:dyDescent="0.25">
      <c r="R215" s="4">
        <f t="shared" si="15"/>
        <v>30</v>
      </c>
      <c r="S215" s="4">
        <f t="shared" si="12"/>
        <v>-72</v>
      </c>
      <c r="T215" s="4">
        <f t="shared" si="13"/>
        <v>9.25</v>
      </c>
      <c r="U215" s="4">
        <f t="shared" si="14"/>
        <v>-9.6</v>
      </c>
    </row>
    <row r="216" spans="18:21" x14ac:dyDescent="0.25">
      <c r="R216" s="4">
        <f t="shared" si="15"/>
        <v>31</v>
      </c>
      <c r="S216" s="4">
        <f t="shared" si="12"/>
        <v>-75</v>
      </c>
      <c r="T216" s="4">
        <f t="shared" si="13"/>
        <v>9.5</v>
      </c>
      <c r="U216" s="4">
        <f t="shared" si="14"/>
        <v>-10</v>
      </c>
    </row>
    <row r="217" spans="18:21" x14ac:dyDescent="0.25">
      <c r="R217" s="4">
        <f t="shared" si="15"/>
        <v>32</v>
      </c>
      <c r="S217" s="4">
        <f t="shared" si="12"/>
        <v>-78</v>
      </c>
      <c r="T217" s="4">
        <f t="shared" si="13"/>
        <v>9.75</v>
      </c>
      <c r="U217" s="4">
        <f t="shared" si="14"/>
        <v>-10.4</v>
      </c>
    </row>
    <row r="218" spans="18:21" x14ac:dyDescent="0.25">
      <c r="R218" s="4">
        <f t="shared" si="15"/>
        <v>33</v>
      </c>
      <c r="S218" s="4">
        <f t="shared" si="12"/>
        <v>-81</v>
      </c>
      <c r="T218" s="4">
        <f t="shared" si="13"/>
        <v>10</v>
      </c>
      <c r="U218" s="4">
        <f t="shared" si="14"/>
        <v>-10.8</v>
      </c>
    </row>
    <row r="219" spans="18:21" x14ac:dyDescent="0.25">
      <c r="R219" s="4">
        <f t="shared" si="15"/>
        <v>34</v>
      </c>
      <c r="S219" s="4">
        <f t="shared" si="12"/>
        <v>-84</v>
      </c>
      <c r="T219" s="4">
        <f t="shared" si="13"/>
        <v>10.25</v>
      </c>
      <c r="U219" s="4">
        <f t="shared" si="14"/>
        <v>-11.200000000000001</v>
      </c>
    </row>
    <row r="220" spans="18:21" x14ac:dyDescent="0.25">
      <c r="R220" s="4">
        <f t="shared" si="15"/>
        <v>35</v>
      </c>
      <c r="S220" s="4">
        <f t="shared" si="12"/>
        <v>-87</v>
      </c>
      <c r="T220" s="4">
        <f t="shared" si="13"/>
        <v>10.5</v>
      </c>
      <c r="U220" s="4">
        <f t="shared" si="14"/>
        <v>-11.6</v>
      </c>
    </row>
    <row r="221" spans="18:21" x14ac:dyDescent="0.25">
      <c r="R221" s="4">
        <f t="shared" si="15"/>
        <v>36</v>
      </c>
      <c r="S221" s="4">
        <f t="shared" si="12"/>
        <v>-90</v>
      </c>
      <c r="T221" s="4">
        <f t="shared" si="13"/>
        <v>10.75</v>
      </c>
      <c r="U221" s="4">
        <f t="shared" si="14"/>
        <v>-12</v>
      </c>
    </row>
    <row r="222" spans="18:21" x14ac:dyDescent="0.25">
      <c r="R222" s="4">
        <f t="shared" si="15"/>
        <v>37</v>
      </c>
      <c r="S222" s="4">
        <f t="shared" si="12"/>
        <v>-93</v>
      </c>
      <c r="T222" s="4">
        <f t="shared" si="13"/>
        <v>11</v>
      </c>
      <c r="U222" s="4">
        <f t="shared" si="14"/>
        <v>-12.4</v>
      </c>
    </row>
    <row r="223" spans="18:21" x14ac:dyDescent="0.25">
      <c r="R223" s="4">
        <f t="shared" si="15"/>
        <v>38</v>
      </c>
      <c r="S223" s="4">
        <f t="shared" si="12"/>
        <v>-96</v>
      </c>
      <c r="T223" s="4">
        <f t="shared" si="13"/>
        <v>11.25</v>
      </c>
      <c r="U223" s="4">
        <f t="shared" si="14"/>
        <v>-12.8</v>
      </c>
    </row>
    <row r="224" spans="18:21" x14ac:dyDescent="0.25">
      <c r="R224" s="4">
        <f t="shared" si="15"/>
        <v>39</v>
      </c>
      <c r="S224" s="4">
        <f t="shared" si="12"/>
        <v>-99</v>
      </c>
      <c r="T224" s="4">
        <f t="shared" si="13"/>
        <v>11.5</v>
      </c>
      <c r="U224" s="4">
        <f t="shared" si="14"/>
        <v>-13.200000000000001</v>
      </c>
    </row>
    <row r="225" spans="18:21" x14ac:dyDescent="0.25">
      <c r="R225" s="4">
        <f t="shared" si="15"/>
        <v>40</v>
      </c>
      <c r="S225" s="4">
        <f t="shared" si="12"/>
        <v>-102</v>
      </c>
      <c r="T225" s="4">
        <f t="shared" si="13"/>
        <v>11.75</v>
      </c>
      <c r="U225" s="4">
        <f t="shared" si="14"/>
        <v>-13.6</v>
      </c>
    </row>
    <row r="226" spans="18:21" x14ac:dyDescent="0.25">
      <c r="R226" s="4">
        <f t="shared" si="15"/>
        <v>41</v>
      </c>
      <c r="S226" s="4">
        <f t="shared" si="12"/>
        <v>-105</v>
      </c>
      <c r="T226" s="4">
        <f t="shared" si="13"/>
        <v>12</v>
      </c>
      <c r="U226" s="4">
        <f t="shared" si="14"/>
        <v>-14.000000000000002</v>
      </c>
    </row>
    <row r="227" spans="18:21" x14ac:dyDescent="0.25">
      <c r="R227" s="4">
        <f t="shared" si="15"/>
        <v>42</v>
      </c>
      <c r="S227" s="4">
        <f t="shared" si="12"/>
        <v>-108</v>
      </c>
      <c r="T227" s="4">
        <f t="shared" si="13"/>
        <v>12.25</v>
      </c>
      <c r="U227" s="4">
        <f t="shared" si="14"/>
        <v>-14.4</v>
      </c>
    </row>
    <row r="228" spans="18:21" x14ac:dyDescent="0.25">
      <c r="R228" s="4">
        <f t="shared" si="15"/>
        <v>43</v>
      </c>
      <c r="S228" s="4">
        <f t="shared" si="12"/>
        <v>-111</v>
      </c>
      <c r="T228" s="4">
        <f t="shared" si="13"/>
        <v>12.5</v>
      </c>
      <c r="U228" s="4">
        <f t="shared" si="14"/>
        <v>-14.799999999999999</v>
      </c>
    </row>
    <row r="229" spans="18:21" x14ac:dyDescent="0.25">
      <c r="R229" s="4">
        <f t="shared" si="15"/>
        <v>44</v>
      </c>
      <c r="S229" s="4">
        <f t="shared" si="12"/>
        <v>-114</v>
      </c>
      <c r="T229" s="4">
        <f t="shared" si="13"/>
        <v>12.75</v>
      </c>
      <c r="U229" s="4">
        <f t="shared" si="14"/>
        <v>-15.200000000000001</v>
      </c>
    </row>
    <row r="230" spans="18:21" x14ac:dyDescent="0.25">
      <c r="R230" s="4">
        <f t="shared" si="15"/>
        <v>45</v>
      </c>
      <c r="S230" s="4">
        <f t="shared" si="12"/>
        <v>-117</v>
      </c>
      <c r="T230" s="4">
        <f t="shared" si="13"/>
        <v>13</v>
      </c>
      <c r="U230" s="4">
        <f t="shared" si="14"/>
        <v>-15.6</v>
      </c>
    </row>
    <row r="231" spans="18:21" x14ac:dyDescent="0.25">
      <c r="R231" s="4">
        <f t="shared" si="15"/>
        <v>46</v>
      </c>
      <c r="S231" s="4">
        <f t="shared" si="12"/>
        <v>-120</v>
      </c>
      <c r="T231" s="4">
        <f t="shared" si="13"/>
        <v>13.25</v>
      </c>
      <c r="U231" s="4">
        <f t="shared" si="14"/>
        <v>-16.000000000000004</v>
      </c>
    </row>
    <row r="232" spans="18:21" x14ac:dyDescent="0.25">
      <c r="R232" s="4">
        <f t="shared" si="15"/>
        <v>47</v>
      </c>
      <c r="S232" s="4">
        <f t="shared" si="12"/>
        <v>-123</v>
      </c>
      <c r="T232" s="4">
        <f t="shared" si="13"/>
        <v>13.5</v>
      </c>
      <c r="U232" s="4">
        <f t="shared" si="14"/>
        <v>-16.400000000000002</v>
      </c>
    </row>
    <row r="233" spans="18:21" x14ac:dyDescent="0.25">
      <c r="R233" s="4">
        <f t="shared" si="15"/>
        <v>48</v>
      </c>
      <c r="S233" s="4">
        <f t="shared" si="12"/>
        <v>-126</v>
      </c>
      <c r="T233" s="4">
        <f t="shared" si="13"/>
        <v>13.75</v>
      </c>
      <c r="U233" s="4">
        <f t="shared" si="14"/>
        <v>-16.800000000000004</v>
      </c>
    </row>
    <row r="234" spans="18:21" x14ac:dyDescent="0.25">
      <c r="R234" s="4">
        <f t="shared" si="15"/>
        <v>49</v>
      </c>
      <c r="S234" s="4">
        <f t="shared" si="12"/>
        <v>-129</v>
      </c>
      <c r="T234" s="4">
        <f t="shared" si="13"/>
        <v>14</v>
      </c>
      <c r="U234" s="4">
        <f t="shared" si="14"/>
        <v>-17.200000000000003</v>
      </c>
    </row>
    <row r="235" spans="18:21" x14ac:dyDescent="0.25">
      <c r="R235" s="4">
        <f t="shared" si="15"/>
        <v>50</v>
      </c>
      <c r="S235" s="4">
        <f t="shared" si="12"/>
        <v>-132</v>
      </c>
      <c r="T235" s="4">
        <f t="shared" si="13"/>
        <v>14.25</v>
      </c>
      <c r="U235" s="4">
        <f t="shared" si="14"/>
        <v>-17.600000000000001</v>
      </c>
    </row>
    <row r="236" spans="18:21" x14ac:dyDescent="0.25">
      <c r="R236" s="4">
        <f t="shared" si="15"/>
        <v>51</v>
      </c>
      <c r="S236" s="4">
        <f t="shared" si="12"/>
        <v>-135</v>
      </c>
      <c r="T236" s="4">
        <f t="shared" si="13"/>
        <v>14.5</v>
      </c>
      <c r="U236" s="4">
        <f t="shared" si="14"/>
        <v>-18.000000000000004</v>
      </c>
    </row>
    <row r="237" spans="18:21" x14ac:dyDescent="0.25">
      <c r="R237" s="4">
        <f t="shared" si="15"/>
        <v>52</v>
      </c>
      <c r="S237" s="4">
        <f t="shared" si="12"/>
        <v>-138</v>
      </c>
      <c r="T237" s="4">
        <f t="shared" si="13"/>
        <v>14.75</v>
      </c>
      <c r="U237" s="4">
        <f t="shared" si="14"/>
        <v>-18.400000000000002</v>
      </c>
    </row>
    <row r="238" spans="18:21" x14ac:dyDescent="0.25">
      <c r="R238" s="4">
        <f t="shared" si="15"/>
        <v>53</v>
      </c>
      <c r="S238" s="4">
        <f t="shared" si="12"/>
        <v>-141</v>
      </c>
      <c r="T238" s="4">
        <f t="shared" si="13"/>
        <v>15</v>
      </c>
      <c r="U238" s="4">
        <f t="shared" si="14"/>
        <v>-18.800000000000004</v>
      </c>
    </row>
    <row r="239" spans="18:21" x14ac:dyDescent="0.25">
      <c r="R239" s="4">
        <f t="shared" si="15"/>
        <v>54</v>
      </c>
      <c r="S239" s="4">
        <f t="shared" si="12"/>
        <v>-144</v>
      </c>
      <c r="T239" s="4">
        <f t="shared" si="13"/>
        <v>15.25</v>
      </c>
      <c r="U239" s="4">
        <f t="shared" si="14"/>
        <v>-19.200000000000003</v>
      </c>
    </row>
    <row r="240" spans="18:21" x14ac:dyDescent="0.25">
      <c r="R240" s="4">
        <f t="shared" si="15"/>
        <v>55</v>
      </c>
      <c r="S240" s="4">
        <f t="shared" si="12"/>
        <v>-147</v>
      </c>
      <c r="T240" s="4">
        <f t="shared" si="13"/>
        <v>15.5</v>
      </c>
      <c r="U240" s="4">
        <f t="shared" si="14"/>
        <v>-19.600000000000001</v>
      </c>
    </row>
    <row r="241" spans="18:21" x14ac:dyDescent="0.25">
      <c r="R241" s="4">
        <f t="shared" si="15"/>
        <v>56</v>
      </c>
      <c r="S241" s="4">
        <f t="shared" si="12"/>
        <v>-150</v>
      </c>
      <c r="T241" s="4">
        <f t="shared" si="13"/>
        <v>15.75</v>
      </c>
      <c r="U241" s="4">
        <f t="shared" si="14"/>
        <v>-20.000000000000004</v>
      </c>
    </row>
    <row r="242" spans="18:21" x14ac:dyDescent="0.25">
      <c r="R242" s="4">
        <f t="shared" si="15"/>
        <v>57</v>
      </c>
      <c r="S242" s="4">
        <f t="shared" si="12"/>
        <v>-153</v>
      </c>
      <c r="T242" s="4">
        <f t="shared" si="13"/>
        <v>16</v>
      </c>
      <c r="U242" s="4">
        <f t="shared" si="14"/>
        <v>-20.400000000000002</v>
      </c>
    </row>
    <row r="243" spans="18:21" x14ac:dyDescent="0.25">
      <c r="R243" s="4">
        <f t="shared" si="15"/>
        <v>58</v>
      </c>
      <c r="S243" s="4">
        <f t="shared" si="12"/>
        <v>-156</v>
      </c>
      <c r="T243" s="4">
        <f t="shared" si="13"/>
        <v>16.25</v>
      </c>
      <c r="U243" s="4">
        <f t="shared" si="14"/>
        <v>-20.800000000000004</v>
      </c>
    </row>
    <row r="244" spans="18:21" x14ac:dyDescent="0.25">
      <c r="R244" s="4">
        <f t="shared" si="15"/>
        <v>59</v>
      </c>
      <c r="S244" s="4">
        <f t="shared" si="12"/>
        <v>-159</v>
      </c>
      <c r="T244" s="4">
        <f t="shared" si="13"/>
        <v>16.5</v>
      </c>
      <c r="U244" s="4">
        <f t="shared" si="14"/>
        <v>-21.200000000000003</v>
      </c>
    </row>
    <row r="245" spans="18:21" x14ac:dyDescent="0.25">
      <c r="R245" s="4">
        <f t="shared" si="15"/>
        <v>60</v>
      </c>
      <c r="S245" s="4">
        <f t="shared" si="12"/>
        <v>-162</v>
      </c>
      <c r="T245" s="4">
        <f t="shared" si="13"/>
        <v>16.75</v>
      </c>
      <c r="U245" s="4">
        <f t="shared" si="14"/>
        <v>-21.6</v>
      </c>
    </row>
    <row r="246" spans="18:21" x14ac:dyDescent="0.25">
      <c r="R246" s="4">
        <f t="shared" si="15"/>
        <v>61</v>
      </c>
      <c r="S246" s="4">
        <f t="shared" si="12"/>
        <v>-165</v>
      </c>
      <c r="T246" s="4">
        <f t="shared" si="13"/>
        <v>17</v>
      </c>
      <c r="U246" s="4">
        <f t="shared" si="14"/>
        <v>-22.000000000000004</v>
      </c>
    </row>
    <row r="247" spans="18:21" x14ac:dyDescent="0.25">
      <c r="R247" s="4">
        <f t="shared" si="15"/>
        <v>62</v>
      </c>
      <c r="S247" s="4">
        <f t="shared" si="12"/>
        <v>-168</v>
      </c>
      <c r="T247" s="4">
        <f t="shared" si="13"/>
        <v>17.25</v>
      </c>
      <c r="U247" s="4">
        <f t="shared" si="14"/>
        <v>-22.400000000000002</v>
      </c>
    </row>
    <row r="248" spans="18:21" x14ac:dyDescent="0.25">
      <c r="R248" s="4">
        <f t="shared" si="15"/>
        <v>63</v>
      </c>
      <c r="S248" s="4">
        <f t="shared" si="12"/>
        <v>-171</v>
      </c>
      <c r="T248" s="4">
        <f t="shared" si="13"/>
        <v>17.5</v>
      </c>
      <c r="U248" s="4">
        <f t="shared" si="14"/>
        <v>-22.800000000000004</v>
      </c>
    </row>
    <row r="249" spans="18:21" x14ac:dyDescent="0.25">
      <c r="R249" s="4">
        <f t="shared" si="15"/>
        <v>64</v>
      </c>
      <c r="S249" s="4">
        <f t="shared" si="12"/>
        <v>-174</v>
      </c>
      <c r="T249" s="4">
        <f t="shared" si="13"/>
        <v>17.75</v>
      </c>
      <c r="U249" s="4">
        <f t="shared" si="14"/>
        <v>-23.200000000000003</v>
      </c>
    </row>
    <row r="250" spans="18:21" x14ac:dyDescent="0.25">
      <c r="R250" s="4">
        <f t="shared" si="15"/>
        <v>65</v>
      </c>
      <c r="S250" s="4">
        <f t="shared" si="12"/>
        <v>-177</v>
      </c>
      <c r="T250" s="4">
        <f t="shared" si="13"/>
        <v>18</v>
      </c>
      <c r="U250" s="4">
        <f t="shared" si="14"/>
        <v>-23.6</v>
      </c>
    </row>
    <row r="251" spans="18:21" x14ac:dyDescent="0.25">
      <c r="R251" s="4">
        <f t="shared" si="15"/>
        <v>66</v>
      </c>
      <c r="S251" s="4">
        <f t="shared" si="12"/>
        <v>-180</v>
      </c>
      <c r="T251" s="4">
        <f t="shared" si="13"/>
        <v>18.25</v>
      </c>
      <c r="U251" s="4">
        <f t="shared" si="14"/>
        <v>-24.000000000000004</v>
      </c>
    </row>
    <row r="252" spans="18:21" x14ac:dyDescent="0.25">
      <c r="R252" s="4">
        <f t="shared" si="15"/>
        <v>67</v>
      </c>
      <c r="S252" s="4">
        <f t="shared" si="12"/>
        <v>-183</v>
      </c>
      <c r="T252" s="4">
        <f t="shared" si="13"/>
        <v>18.5</v>
      </c>
      <c r="U252" s="4">
        <f t="shared" si="14"/>
        <v>-24.400000000000002</v>
      </c>
    </row>
    <row r="253" spans="18:21" x14ac:dyDescent="0.25">
      <c r="R253" s="4">
        <f t="shared" si="15"/>
        <v>68</v>
      </c>
      <c r="S253" s="4">
        <f t="shared" si="12"/>
        <v>-186</v>
      </c>
      <c r="T253" s="4">
        <f t="shared" si="13"/>
        <v>18.75</v>
      </c>
      <c r="U253" s="4">
        <f t="shared" si="14"/>
        <v>-24.800000000000004</v>
      </c>
    </row>
    <row r="254" spans="18:21" x14ac:dyDescent="0.25">
      <c r="R254" s="4">
        <f t="shared" si="15"/>
        <v>69</v>
      </c>
      <c r="S254" s="4">
        <f t="shared" si="12"/>
        <v>-189</v>
      </c>
      <c r="T254" s="4">
        <f t="shared" si="13"/>
        <v>19</v>
      </c>
      <c r="U254" s="4">
        <f t="shared" si="14"/>
        <v>-25.200000000000003</v>
      </c>
    </row>
    <row r="255" spans="18:21" x14ac:dyDescent="0.25">
      <c r="R255" s="4">
        <f t="shared" si="15"/>
        <v>70</v>
      </c>
      <c r="S255" s="4">
        <f t="shared" si="12"/>
        <v>-192</v>
      </c>
      <c r="T255" s="4">
        <f t="shared" si="13"/>
        <v>19.25</v>
      </c>
      <c r="U255" s="4">
        <f t="shared" si="14"/>
        <v>-25.6</v>
      </c>
    </row>
    <row r="256" spans="18:21" x14ac:dyDescent="0.25">
      <c r="R256" s="4">
        <f t="shared" si="15"/>
        <v>71</v>
      </c>
      <c r="S256" s="4">
        <f t="shared" si="12"/>
        <v>-195</v>
      </c>
      <c r="T256" s="4">
        <f t="shared" si="13"/>
        <v>19.5</v>
      </c>
      <c r="U256" s="4">
        <f t="shared" si="14"/>
        <v>-26.000000000000004</v>
      </c>
    </row>
    <row r="257" spans="18:21" x14ac:dyDescent="0.25">
      <c r="R257" s="4">
        <f t="shared" si="15"/>
        <v>72</v>
      </c>
      <c r="S257" s="4">
        <f t="shared" si="12"/>
        <v>-198</v>
      </c>
      <c r="T257" s="4">
        <f t="shared" si="13"/>
        <v>19.75</v>
      </c>
      <c r="U257" s="4">
        <f t="shared" si="14"/>
        <v>-26.400000000000002</v>
      </c>
    </row>
    <row r="258" spans="18:21" x14ac:dyDescent="0.25">
      <c r="R258" s="4">
        <f t="shared" si="15"/>
        <v>73</v>
      </c>
      <c r="S258" s="4">
        <f t="shared" si="12"/>
        <v>-201</v>
      </c>
      <c r="T258" s="4">
        <f t="shared" si="13"/>
        <v>20</v>
      </c>
      <c r="U258" s="4">
        <f t="shared" si="14"/>
        <v>-26.800000000000004</v>
      </c>
    </row>
    <row r="259" spans="18:21" x14ac:dyDescent="0.25">
      <c r="R259" s="4">
        <f t="shared" si="15"/>
        <v>74</v>
      </c>
      <c r="S259" s="4">
        <f t="shared" si="12"/>
        <v>-204</v>
      </c>
      <c r="T259" s="4">
        <f t="shared" si="13"/>
        <v>20.25</v>
      </c>
      <c r="U259" s="4">
        <f t="shared" si="14"/>
        <v>-27.200000000000003</v>
      </c>
    </row>
    <row r="260" spans="18:21" x14ac:dyDescent="0.25">
      <c r="R260" s="4">
        <f t="shared" si="15"/>
        <v>75</v>
      </c>
      <c r="S260" s="4">
        <f t="shared" si="12"/>
        <v>-207</v>
      </c>
      <c r="T260" s="4">
        <f t="shared" si="13"/>
        <v>20.5</v>
      </c>
      <c r="U260" s="4">
        <f t="shared" si="14"/>
        <v>-27.6</v>
      </c>
    </row>
    <row r="261" spans="18:21" x14ac:dyDescent="0.25">
      <c r="R261" s="4">
        <f t="shared" si="15"/>
        <v>76</v>
      </c>
      <c r="S261" s="4">
        <f t="shared" ref="S261:S324" si="16">a_0*R261+b_0</f>
        <v>-210</v>
      </c>
      <c r="T261" s="4">
        <f t="shared" ref="T261:T324" si="17">a_01*R261+b_01</f>
        <v>20.75</v>
      </c>
      <c r="U261" s="4">
        <f t="shared" ref="U261:U324" si="18">a_03*R261+b_03</f>
        <v>-28.000000000000004</v>
      </c>
    </row>
    <row r="262" spans="18:21" x14ac:dyDescent="0.25">
      <c r="R262" s="4">
        <f t="shared" si="15"/>
        <v>77</v>
      </c>
      <c r="S262" s="4">
        <f t="shared" si="16"/>
        <v>-213</v>
      </c>
      <c r="T262" s="4">
        <f t="shared" si="17"/>
        <v>21</v>
      </c>
      <c r="U262" s="4">
        <f t="shared" si="18"/>
        <v>-28.400000000000002</v>
      </c>
    </row>
    <row r="263" spans="18:21" x14ac:dyDescent="0.25">
      <c r="R263" s="4">
        <f t="shared" ref="R263:R326" si="19">R262+1</f>
        <v>78</v>
      </c>
      <c r="S263" s="4">
        <f t="shared" si="16"/>
        <v>-216</v>
      </c>
      <c r="T263" s="4">
        <f t="shared" si="17"/>
        <v>21.25</v>
      </c>
      <c r="U263" s="4">
        <f t="shared" si="18"/>
        <v>-28.800000000000004</v>
      </c>
    </row>
    <row r="264" spans="18:21" x14ac:dyDescent="0.25">
      <c r="R264" s="4">
        <f t="shared" si="19"/>
        <v>79</v>
      </c>
      <c r="S264" s="4">
        <f t="shared" si="16"/>
        <v>-219</v>
      </c>
      <c r="T264" s="4">
        <f t="shared" si="17"/>
        <v>21.5</v>
      </c>
      <c r="U264" s="4">
        <f t="shared" si="18"/>
        <v>-29.200000000000003</v>
      </c>
    </row>
    <row r="265" spans="18:21" x14ac:dyDescent="0.25">
      <c r="R265" s="4">
        <f t="shared" si="19"/>
        <v>80</v>
      </c>
      <c r="S265" s="4">
        <f t="shared" si="16"/>
        <v>-222</v>
      </c>
      <c r="T265" s="4">
        <f t="shared" si="17"/>
        <v>21.75</v>
      </c>
      <c r="U265" s="4">
        <f t="shared" si="18"/>
        <v>-29.6</v>
      </c>
    </row>
    <row r="266" spans="18:21" x14ac:dyDescent="0.25">
      <c r="R266" s="4">
        <f t="shared" si="19"/>
        <v>81</v>
      </c>
      <c r="S266" s="4">
        <f t="shared" si="16"/>
        <v>-225</v>
      </c>
      <c r="T266" s="4">
        <f t="shared" si="17"/>
        <v>22</v>
      </c>
      <c r="U266" s="4">
        <f t="shared" si="18"/>
        <v>-30</v>
      </c>
    </row>
    <row r="267" spans="18:21" x14ac:dyDescent="0.25">
      <c r="R267" s="4">
        <f t="shared" si="19"/>
        <v>82</v>
      </c>
      <c r="S267" s="4">
        <f t="shared" si="16"/>
        <v>-228</v>
      </c>
      <c r="T267" s="4">
        <f t="shared" si="17"/>
        <v>22.25</v>
      </c>
      <c r="U267" s="4">
        <f t="shared" si="18"/>
        <v>-30.400000000000006</v>
      </c>
    </row>
    <row r="268" spans="18:21" x14ac:dyDescent="0.25">
      <c r="R268" s="4">
        <f t="shared" si="19"/>
        <v>83</v>
      </c>
      <c r="S268" s="4">
        <f t="shared" si="16"/>
        <v>-231</v>
      </c>
      <c r="T268" s="4">
        <f t="shared" si="17"/>
        <v>22.5</v>
      </c>
      <c r="U268" s="4">
        <f t="shared" si="18"/>
        <v>-30.800000000000004</v>
      </c>
    </row>
    <row r="269" spans="18:21" x14ac:dyDescent="0.25">
      <c r="R269" s="4">
        <f t="shared" si="19"/>
        <v>84</v>
      </c>
      <c r="S269" s="4">
        <f t="shared" si="16"/>
        <v>-234</v>
      </c>
      <c r="T269" s="4">
        <f t="shared" si="17"/>
        <v>22.75</v>
      </c>
      <c r="U269" s="4">
        <f t="shared" si="18"/>
        <v>-31.200000000000003</v>
      </c>
    </row>
    <row r="270" spans="18:21" x14ac:dyDescent="0.25">
      <c r="R270" s="4">
        <f t="shared" si="19"/>
        <v>85</v>
      </c>
      <c r="S270" s="4">
        <f t="shared" si="16"/>
        <v>-237</v>
      </c>
      <c r="T270" s="4">
        <f t="shared" si="17"/>
        <v>23</v>
      </c>
      <c r="U270" s="4">
        <f t="shared" si="18"/>
        <v>-31.6</v>
      </c>
    </row>
    <row r="271" spans="18:21" x14ac:dyDescent="0.25">
      <c r="R271" s="4">
        <f t="shared" si="19"/>
        <v>86</v>
      </c>
      <c r="S271" s="4">
        <f t="shared" si="16"/>
        <v>-240</v>
      </c>
      <c r="T271" s="4">
        <f t="shared" si="17"/>
        <v>23.25</v>
      </c>
      <c r="U271" s="4">
        <f t="shared" si="18"/>
        <v>-32</v>
      </c>
    </row>
    <row r="272" spans="18:21" x14ac:dyDescent="0.25">
      <c r="R272" s="4">
        <f t="shared" si="19"/>
        <v>87</v>
      </c>
      <c r="S272" s="4">
        <f t="shared" si="16"/>
        <v>-243</v>
      </c>
      <c r="T272" s="4">
        <f t="shared" si="17"/>
        <v>23.5</v>
      </c>
      <c r="U272" s="4">
        <f t="shared" si="18"/>
        <v>-32.400000000000006</v>
      </c>
    </row>
    <row r="273" spans="18:21" x14ac:dyDescent="0.25">
      <c r="R273" s="4">
        <f t="shared" si="19"/>
        <v>88</v>
      </c>
      <c r="S273" s="4">
        <f t="shared" si="16"/>
        <v>-246</v>
      </c>
      <c r="T273" s="4">
        <f t="shared" si="17"/>
        <v>23.75</v>
      </c>
      <c r="U273" s="4">
        <f t="shared" si="18"/>
        <v>-32.800000000000004</v>
      </c>
    </row>
    <row r="274" spans="18:21" x14ac:dyDescent="0.25">
      <c r="R274" s="4">
        <f t="shared" si="19"/>
        <v>89</v>
      </c>
      <c r="S274" s="4">
        <f t="shared" si="16"/>
        <v>-249</v>
      </c>
      <c r="T274" s="4">
        <f t="shared" si="17"/>
        <v>24</v>
      </c>
      <c r="U274" s="4">
        <f t="shared" si="18"/>
        <v>-33.200000000000003</v>
      </c>
    </row>
    <row r="275" spans="18:21" x14ac:dyDescent="0.25">
      <c r="R275" s="4">
        <f t="shared" si="19"/>
        <v>90</v>
      </c>
      <c r="S275" s="4">
        <f t="shared" si="16"/>
        <v>-252</v>
      </c>
      <c r="T275" s="4">
        <f t="shared" si="17"/>
        <v>24.25</v>
      </c>
      <c r="U275" s="4">
        <f t="shared" si="18"/>
        <v>-33.6</v>
      </c>
    </row>
    <row r="276" spans="18:21" x14ac:dyDescent="0.25">
      <c r="R276" s="4">
        <f t="shared" si="19"/>
        <v>91</v>
      </c>
      <c r="S276" s="4">
        <f t="shared" si="16"/>
        <v>-255</v>
      </c>
      <c r="T276" s="4">
        <f t="shared" si="17"/>
        <v>24.5</v>
      </c>
      <c r="U276" s="4">
        <f t="shared" si="18"/>
        <v>-34</v>
      </c>
    </row>
    <row r="277" spans="18:21" x14ac:dyDescent="0.25">
      <c r="R277" s="4">
        <f t="shared" si="19"/>
        <v>92</v>
      </c>
      <c r="S277" s="4">
        <f t="shared" si="16"/>
        <v>-258</v>
      </c>
      <c r="T277" s="4">
        <f t="shared" si="17"/>
        <v>24.75</v>
      </c>
      <c r="U277" s="4">
        <f t="shared" si="18"/>
        <v>-34.400000000000006</v>
      </c>
    </row>
    <row r="278" spans="18:21" x14ac:dyDescent="0.25">
      <c r="R278" s="4">
        <f t="shared" si="19"/>
        <v>93</v>
      </c>
      <c r="S278" s="4">
        <f t="shared" si="16"/>
        <v>-261</v>
      </c>
      <c r="T278" s="4">
        <f t="shared" si="17"/>
        <v>25</v>
      </c>
      <c r="U278" s="4">
        <f t="shared" si="18"/>
        <v>-34.800000000000004</v>
      </c>
    </row>
    <row r="279" spans="18:21" x14ac:dyDescent="0.25">
      <c r="R279" s="4">
        <f t="shared" si="19"/>
        <v>94</v>
      </c>
      <c r="S279" s="4">
        <f t="shared" si="16"/>
        <v>-264</v>
      </c>
      <c r="T279" s="4">
        <f t="shared" si="17"/>
        <v>25.25</v>
      </c>
      <c r="U279" s="4">
        <f t="shared" si="18"/>
        <v>-35.200000000000003</v>
      </c>
    </row>
    <row r="280" spans="18:21" x14ac:dyDescent="0.25">
      <c r="R280" s="4">
        <f t="shared" si="19"/>
        <v>95</v>
      </c>
      <c r="S280" s="4">
        <f t="shared" si="16"/>
        <v>-267</v>
      </c>
      <c r="T280" s="4">
        <f t="shared" si="17"/>
        <v>25.5</v>
      </c>
      <c r="U280" s="4">
        <f t="shared" si="18"/>
        <v>-35.6</v>
      </c>
    </row>
    <row r="281" spans="18:21" x14ac:dyDescent="0.25">
      <c r="R281" s="4">
        <f t="shared" si="19"/>
        <v>96</v>
      </c>
      <c r="S281" s="4">
        <f t="shared" si="16"/>
        <v>-270</v>
      </c>
      <c r="T281" s="4">
        <f t="shared" si="17"/>
        <v>25.75</v>
      </c>
      <c r="U281" s="4">
        <f t="shared" si="18"/>
        <v>-36.000000000000007</v>
      </c>
    </row>
    <row r="282" spans="18:21" x14ac:dyDescent="0.25">
      <c r="R282" s="4">
        <f t="shared" si="19"/>
        <v>97</v>
      </c>
      <c r="S282" s="4">
        <f t="shared" si="16"/>
        <v>-273</v>
      </c>
      <c r="T282" s="4">
        <f t="shared" si="17"/>
        <v>26</v>
      </c>
      <c r="U282" s="4">
        <f t="shared" si="18"/>
        <v>-36.400000000000006</v>
      </c>
    </row>
    <row r="283" spans="18:21" x14ac:dyDescent="0.25">
      <c r="R283" s="4">
        <f t="shared" si="19"/>
        <v>98</v>
      </c>
      <c r="S283" s="4">
        <f t="shared" si="16"/>
        <v>-276</v>
      </c>
      <c r="T283" s="4">
        <f t="shared" si="17"/>
        <v>26.25</v>
      </c>
      <c r="U283" s="4">
        <f t="shared" si="18"/>
        <v>-36.800000000000004</v>
      </c>
    </row>
    <row r="284" spans="18:21" x14ac:dyDescent="0.25">
      <c r="R284" s="4">
        <f t="shared" si="19"/>
        <v>99</v>
      </c>
      <c r="S284" s="4">
        <f t="shared" si="16"/>
        <v>-279</v>
      </c>
      <c r="T284" s="4">
        <f t="shared" si="17"/>
        <v>26.5</v>
      </c>
      <c r="U284" s="4">
        <f t="shared" si="18"/>
        <v>-37.200000000000003</v>
      </c>
    </row>
    <row r="285" spans="18:21" x14ac:dyDescent="0.25">
      <c r="R285" s="4">
        <f t="shared" si="19"/>
        <v>100</v>
      </c>
      <c r="S285" s="4">
        <f t="shared" si="16"/>
        <v>-282</v>
      </c>
      <c r="T285" s="4">
        <f t="shared" si="17"/>
        <v>26.75</v>
      </c>
      <c r="U285" s="4">
        <f t="shared" si="18"/>
        <v>-37.6</v>
      </c>
    </row>
    <row r="286" spans="18:21" x14ac:dyDescent="0.25">
      <c r="R286" s="4">
        <f t="shared" si="19"/>
        <v>101</v>
      </c>
      <c r="S286" s="4">
        <f t="shared" si="16"/>
        <v>-285</v>
      </c>
      <c r="T286" s="4">
        <f t="shared" si="17"/>
        <v>27</v>
      </c>
      <c r="U286" s="4">
        <f t="shared" si="18"/>
        <v>-38.000000000000007</v>
      </c>
    </row>
    <row r="287" spans="18:21" x14ac:dyDescent="0.25">
      <c r="R287" s="4">
        <f t="shared" si="19"/>
        <v>102</v>
      </c>
      <c r="S287" s="4">
        <f t="shared" si="16"/>
        <v>-288</v>
      </c>
      <c r="T287" s="4">
        <f t="shared" si="17"/>
        <v>27.25</v>
      </c>
      <c r="U287" s="4">
        <f t="shared" si="18"/>
        <v>-38.400000000000006</v>
      </c>
    </row>
    <row r="288" spans="18:21" x14ac:dyDescent="0.25">
      <c r="R288" s="4">
        <f t="shared" si="19"/>
        <v>103</v>
      </c>
      <c r="S288" s="4">
        <f t="shared" si="16"/>
        <v>-291</v>
      </c>
      <c r="T288" s="4">
        <f t="shared" si="17"/>
        <v>27.5</v>
      </c>
      <c r="U288" s="4">
        <f t="shared" si="18"/>
        <v>-38.800000000000004</v>
      </c>
    </row>
    <row r="289" spans="18:21" x14ac:dyDescent="0.25">
      <c r="R289" s="4">
        <f t="shared" si="19"/>
        <v>104</v>
      </c>
      <c r="S289" s="4">
        <f t="shared" si="16"/>
        <v>-294</v>
      </c>
      <c r="T289" s="4">
        <f t="shared" si="17"/>
        <v>27.75</v>
      </c>
      <c r="U289" s="4">
        <f t="shared" si="18"/>
        <v>-39.200000000000003</v>
      </c>
    </row>
    <row r="290" spans="18:21" x14ac:dyDescent="0.25">
      <c r="R290" s="4">
        <f t="shared" si="19"/>
        <v>105</v>
      </c>
      <c r="S290" s="4">
        <f t="shared" si="16"/>
        <v>-297</v>
      </c>
      <c r="T290" s="4">
        <f t="shared" si="17"/>
        <v>28</v>
      </c>
      <c r="U290" s="4">
        <f t="shared" si="18"/>
        <v>-39.6</v>
      </c>
    </row>
    <row r="291" spans="18:21" x14ac:dyDescent="0.25">
      <c r="R291" s="4">
        <f t="shared" si="19"/>
        <v>106</v>
      </c>
      <c r="S291" s="4">
        <f t="shared" si="16"/>
        <v>-300</v>
      </c>
      <c r="T291" s="4">
        <f t="shared" si="17"/>
        <v>28.25</v>
      </c>
      <c r="U291" s="4">
        <f t="shared" si="18"/>
        <v>-40.000000000000007</v>
      </c>
    </row>
    <row r="292" spans="18:21" x14ac:dyDescent="0.25">
      <c r="R292" s="4">
        <f t="shared" si="19"/>
        <v>107</v>
      </c>
      <c r="S292" s="4">
        <f t="shared" si="16"/>
        <v>-303</v>
      </c>
      <c r="T292" s="4">
        <f t="shared" si="17"/>
        <v>28.5</v>
      </c>
      <c r="U292" s="4">
        <f t="shared" si="18"/>
        <v>-40.400000000000006</v>
      </c>
    </row>
    <row r="293" spans="18:21" x14ac:dyDescent="0.25">
      <c r="R293" s="4">
        <f t="shared" si="19"/>
        <v>108</v>
      </c>
      <c r="S293" s="4">
        <f t="shared" si="16"/>
        <v>-306</v>
      </c>
      <c r="T293" s="4">
        <f t="shared" si="17"/>
        <v>28.75</v>
      </c>
      <c r="U293" s="4">
        <f t="shared" si="18"/>
        <v>-40.800000000000004</v>
      </c>
    </row>
    <row r="294" spans="18:21" x14ac:dyDescent="0.25">
      <c r="R294" s="4">
        <f t="shared" si="19"/>
        <v>109</v>
      </c>
      <c r="S294" s="4">
        <f t="shared" si="16"/>
        <v>-309</v>
      </c>
      <c r="T294" s="4">
        <f t="shared" si="17"/>
        <v>29</v>
      </c>
      <c r="U294" s="4">
        <f t="shared" si="18"/>
        <v>-41.2</v>
      </c>
    </row>
    <row r="295" spans="18:21" x14ac:dyDescent="0.25">
      <c r="R295" s="4">
        <f t="shared" si="19"/>
        <v>110</v>
      </c>
      <c r="S295" s="4">
        <f t="shared" si="16"/>
        <v>-312</v>
      </c>
      <c r="T295" s="4">
        <f t="shared" si="17"/>
        <v>29.25</v>
      </c>
      <c r="U295" s="4">
        <f t="shared" si="18"/>
        <v>-41.6</v>
      </c>
    </row>
    <row r="296" spans="18:21" x14ac:dyDescent="0.25">
      <c r="R296" s="4">
        <f t="shared" si="19"/>
        <v>111</v>
      </c>
      <c r="S296" s="4">
        <f t="shared" si="16"/>
        <v>-315</v>
      </c>
      <c r="T296" s="4">
        <f t="shared" si="17"/>
        <v>29.5</v>
      </c>
      <c r="U296" s="4">
        <f t="shared" si="18"/>
        <v>-42.000000000000007</v>
      </c>
    </row>
    <row r="297" spans="18:21" x14ac:dyDescent="0.25">
      <c r="R297" s="4">
        <f t="shared" si="19"/>
        <v>112</v>
      </c>
      <c r="S297" s="4">
        <f t="shared" si="16"/>
        <v>-318</v>
      </c>
      <c r="T297" s="4">
        <f t="shared" si="17"/>
        <v>29.75</v>
      </c>
      <c r="U297" s="4">
        <f t="shared" si="18"/>
        <v>-42.400000000000006</v>
      </c>
    </row>
    <row r="298" spans="18:21" x14ac:dyDescent="0.25">
      <c r="R298" s="4">
        <f t="shared" si="19"/>
        <v>113</v>
      </c>
      <c r="S298" s="4">
        <f t="shared" si="16"/>
        <v>-321</v>
      </c>
      <c r="T298" s="4">
        <f t="shared" si="17"/>
        <v>30</v>
      </c>
      <c r="U298" s="4">
        <f t="shared" si="18"/>
        <v>-42.800000000000004</v>
      </c>
    </row>
    <row r="299" spans="18:21" x14ac:dyDescent="0.25">
      <c r="R299" s="4">
        <f t="shared" si="19"/>
        <v>114</v>
      </c>
      <c r="S299" s="4">
        <f t="shared" si="16"/>
        <v>-324</v>
      </c>
      <c r="T299" s="4">
        <f t="shared" si="17"/>
        <v>30.25</v>
      </c>
      <c r="U299" s="4">
        <f t="shared" si="18"/>
        <v>-43.2</v>
      </c>
    </row>
    <row r="300" spans="18:21" x14ac:dyDescent="0.25">
      <c r="R300" s="4">
        <f t="shared" si="19"/>
        <v>115</v>
      </c>
      <c r="S300" s="4">
        <f t="shared" si="16"/>
        <v>-327</v>
      </c>
      <c r="T300" s="4">
        <f t="shared" si="17"/>
        <v>30.5</v>
      </c>
      <c r="U300" s="4">
        <f t="shared" si="18"/>
        <v>-43.6</v>
      </c>
    </row>
    <row r="301" spans="18:21" x14ac:dyDescent="0.25">
      <c r="R301" s="4">
        <f t="shared" si="19"/>
        <v>116</v>
      </c>
      <c r="S301" s="4">
        <f t="shared" si="16"/>
        <v>-330</v>
      </c>
      <c r="T301" s="4">
        <f t="shared" si="17"/>
        <v>30.75</v>
      </c>
      <c r="U301" s="4">
        <f t="shared" si="18"/>
        <v>-44.000000000000007</v>
      </c>
    </row>
    <row r="302" spans="18:21" x14ac:dyDescent="0.25">
      <c r="R302" s="4">
        <f t="shared" si="19"/>
        <v>117</v>
      </c>
      <c r="S302" s="4">
        <f t="shared" si="16"/>
        <v>-333</v>
      </c>
      <c r="T302" s="4">
        <f t="shared" si="17"/>
        <v>31</v>
      </c>
      <c r="U302" s="4">
        <f t="shared" si="18"/>
        <v>-44.400000000000006</v>
      </c>
    </row>
    <row r="303" spans="18:21" x14ac:dyDescent="0.25">
      <c r="R303" s="4">
        <f t="shared" si="19"/>
        <v>118</v>
      </c>
      <c r="S303" s="4">
        <f t="shared" si="16"/>
        <v>-336</v>
      </c>
      <c r="T303" s="4">
        <f t="shared" si="17"/>
        <v>31.25</v>
      </c>
      <c r="U303" s="4">
        <f t="shared" si="18"/>
        <v>-44.800000000000004</v>
      </c>
    </row>
    <row r="304" spans="18:21" x14ac:dyDescent="0.25">
      <c r="R304" s="4">
        <f t="shared" si="19"/>
        <v>119</v>
      </c>
      <c r="S304" s="4">
        <f t="shared" si="16"/>
        <v>-339</v>
      </c>
      <c r="T304" s="4">
        <f t="shared" si="17"/>
        <v>31.5</v>
      </c>
      <c r="U304" s="4">
        <f t="shared" si="18"/>
        <v>-45.2</v>
      </c>
    </row>
    <row r="305" spans="18:21" x14ac:dyDescent="0.25">
      <c r="R305" s="4">
        <f t="shared" si="19"/>
        <v>120</v>
      </c>
      <c r="S305" s="4">
        <f t="shared" si="16"/>
        <v>-342</v>
      </c>
      <c r="T305" s="4">
        <f t="shared" si="17"/>
        <v>31.75</v>
      </c>
      <c r="U305" s="4">
        <f t="shared" si="18"/>
        <v>-45.6</v>
      </c>
    </row>
    <row r="306" spans="18:21" x14ac:dyDescent="0.25">
      <c r="R306" s="4">
        <f t="shared" si="19"/>
        <v>121</v>
      </c>
      <c r="S306" s="4">
        <f t="shared" si="16"/>
        <v>-345</v>
      </c>
      <c r="T306" s="4">
        <f t="shared" si="17"/>
        <v>32</v>
      </c>
      <c r="U306" s="4">
        <f t="shared" si="18"/>
        <v>-46.000000000000007</v>
      </c>
    </row>
    <row r="307" spans="18:21" x14ac:dyDescent="0.25">
      <c r="R307" s="4">
        <f t="shared" si="19"/>
        <v>122</v>
      </c>
      <c r="S307" s="4">
        <f t="shared" si="16"/>
        <v>-348</v>
      </c>
      <c r="T307" s="4">
        <f t="shared" si="17"/>
        <v>32.25</v>
      </c>
      <c r="U307" s="4">
        <f t="shared" si="18"/>
        <v>-46.400000000000006</v>
      </c>
    </row>
    <row r="308" spans="18:21" x14ac:dyDescent="0.25">
      <c r="R308" s="4">
        <f t="shared" si="19"/>
        <v>123</v>
      </c>
      <c r="S308" s="4">
        <f t="shared" si="16"/>
        <v>-351</v>
      </c>
      <c r="T308" s="4">
        <f t="shared" si="17"/>
        <v>32.5</v>
      </c>
      <c r="U308" s="4">
        <f t="shared" si="18"/>
        <v>-46.800000000000004</v>
      </c>
    </row>
    <row r="309" spans="18:21" x14ac:dyDescent="0.25">
      <c r="R309" s="4">
        <f t="shared" si="19"/>
        <v>124</v>
      </c>
      <c r="S309" s="4">
        <f t="shared" si="16"/>
        <v>-354</v>
      </c>
      <c r="T309" s="4">
        <f t="shared" si="17"/>
        <v>32.75</v>
      </c>
      <c r="U309" s="4">
        <f t="shared" si="18"/>
        <v>-47.2</v>
      </c>
    </row>
    <row r="310" spans="18:21" x14ac:dyDescent="0.25">
      <c r="R310" s="4">
        <f t="shared" si="19"/>
        <v>125</v>
      </c>
      <c r="S310" s="4">
        <f t="shared" si="16"/>
        <v>-357</v>
      </c>
      <c r="T310" s="4">
        <f t="shared" si="17"/>
        <v>33</v>
      </c>
      <c r="U310" s="4">
        <f t="shared" si="18"/>
        <v>-47.6</v>
      </c>
    </row>
    <row r="311" spans="18:21" x14ac:dyDescent="0.25">
      <c r="R311" s="4">
        <f t="shared" si="19"/>
        <v>126</v>
      </c>
      <c r="S311" s="4">
        <f t="shared" si="16"/>
        <v>-360</v>
      </c>
      <c r="T311" s="4">
        <f t="shared" si="17"/>
        <v>33.25</v>
      </c>
      <c r="U311" s="4">
        <f t="shared" si="18"/>
        <v>-48.000000000000007</v>
      </c>
    </row>
    <row r="312" spans="18:21" x14ac:dyDescent="0.25">
      <c r="R312" s="4">
        <f t="shared" si="19"/>
        <v>127</v>
      </c>
      <c r="S312" s="4">
        <f t="shared" si="16"/>
        <v>-363</v>
      </c>
      <c r="T312" s="4">
        <f t="shared" si="17"/>
        <v>33.5</v>
      </c>
      <c r="U312" s="4">
        <f t="shared" si="18"/>
        <v>-48.400000000000006</v>
      </c>
    </row>
    <row r="313" spans="18:21" x14ac:dyDescent="0.25">
      <c r="R313" s="4">
        <f t="shared" si="19"/>
        <v>128</v>
      </c>
      <c r="S313" s="4">
        <f t="shared" si="16"/>
        <v>-366</v>
      </c>
      <c r="T313" s="4">
        <f t="shared" si="17"/>
        <v>33.75</v>
      </c>
      <c r="U313" s="4">
        <f t="shared" si="18"/>
        <v>-48.800000000000004</v>
      </c>
    </row>
    <row r="314" spans="18:21" x14ac:dyDescent="0.25">
      <c r="R314" s="4">
        <f t="shared" si="19"/>
        <v>129</v>
      </c>
      <c r="S314" s="4">
        <f t="shared" si="16"/>
        <v>-369</v>
      </c>
      <c r="T314" s="4">
        <f t="shared" si="17"/>
        <v>34</v>
      </c>
      <c r="U314" s="4">
        <f t="shared" si="18"/>
        <v>-49.2</v>
      </c>
    </row>
    <row r="315" spans="18:21" x14ac:dyDescent="0.25">
      <c r="R315" s="4">
        <f t="shared" si="19"/>
        <v>130</v>
      </c>
      <c r="S315" s="4">
        <f t="shared" si="16"/>
        <v>-372</v>
      </c>
      <c r="T315" s="4">
        <f t="shared" si="17"/>
        <v>34.25</v>
      </c>
      <c r="U315" s="4">
        <f t="shared" si="18"/>
        <v>-49.6</v>
      </c>
    </row>
    <row r="316" spans="18:21" x14ac:dyDescent="0.25">
      <c r="R316" s="4">
        <f t="shared" si="19"/>
        <v>131</v>
      </c>
      <c r="S316" s="4">
        <f t="shared" si="16"/>
        <v>-375</v>
      </c>
      <c r="T316" s="4">
        <f t="shared" si="17"/>
        <v>34.5</v>
      </c>
      <c r="U316" s="4">
        <f t="shared" si="18"/>
        <v>-50.000000000000007</v>
      </c>
    </row>
    <row r="317" spans="18:21" x14ac:dyDescent="0.25">
      <c r="R317" s="4">
        <f t="shared" si="19"/>
        <v>132</v>
      </c>
      <c r="S317" s="4">
        <f t="shared" si="16"/>
        <v>-378</v>
      </c>
      <c r="T317" s="4">
        <f t="shared" si="17"/>
        <v>34.75</v>
      </c>
      <c r="U317" s="4">
        <f t="shared" si="18"/>
        <v>-50.400000000000006</v>
      </c>
    </row>
    <row r="318" spans="18:21" x14ac:dyDescent="0.25">
      <c r="R318" s="4">
        <f t="shared" si="19"/>
        <v>133</v>
      </c>
      <c r="S318" s="4">
        <f t="shared" si="16"/>
        <v>-381</v>
      </c>
      <c r="T318" s="4">
        <f t="shared" si="17"/>
        <v>35</v>
      </c>
      <c r="U318" s="4">
        <f t="shared" si="18"/>
        <v>-50.800000000000004</v>
      </c>
    </row>
    <row r="319" spans="18:21" x14ac:dyDescent="0.25">
      <c r="R319" s="4">
        <f t="shared" si="19"/>
        <v>134</v>
      </c>
      <c r="S319" s="4">
        <f t="shared" si="16"/>
        <v>-384</v>
      </c>
      <c r="T319" s="4">
        <f t="shared" si="17"/>
        <v>35.25</v>
      </c>
      <c r="U319" s="4">
        <f t="shared" si="18"/>
        <v>-51.2</v>
      </c>
    </row>
    <row r="320" spans="18:21" x14ac:dyDescent="0.25">
      <c r="R320" s="4">
        <f t="shared" si="19"/>
        <v>135</v>
      </c>
      <c r="S320" s="4">
        <f t="shared" si="16"/>
        <v>-387</v>
      </c>
      <c r="T320" s="4">
        <f t="shared" si="17"/>
        <v>35.5</v>
      </c>
      <c r="U320" s="4">
        <f t="shared" si="18"/>
        <v>-51.6</v>
      </c>
    </row>
    <row r="321" spans="18:21" x14ac:dyDescent="0.25">
      <c r="R321" s="4">
        <f t="shared" si="19"/>
        <v>136</v>
      </c>
      <c r="S321" s="4">
        <f t="shared" si="16"/>
        <v>-390</v>
      </c>
      <c r="T321" s="4">
        <f t="shared" si="17"/>
        <v>35.75</v>
      </c>
      <c r="U321" s="4">
        <f t="shared" si="18"/>
        <v>-52.000000000000007</v>
      </c>
    </row>
    <row r="322" spans="18:21" x14ac:dyDescent="0.25">
      <c r="R322" s="4">
        <f t="shared" si="19"/>
        <v>137</v>
      </c>
      <c r="S322" s="4">
        <f t="shared" si="16"/>
        <v>-393</v>
      </c>
      <c r="T322" s="4">
        <f t="shared" si="17"/>
        <v>36</v>
      </c>
      <c r="U322" s="4">
        <f t="shared" si="18"/>
        <v>-52.400000000000006</v>
      </c>
    </row>
    <row r="323" spans="18:21" x14ac:dyDescent="0.25">
      <c r="R323" s="4">
        <f t="shared" si="19"/>
        <v>138</v>
      </c>
      <c r="S323" s="4">
        <f t="shared" si="16"/>
        <v>-396</v>
      </c>
      <c r="T323" s="4">
        <f t="shared" si="17"/>
        <v>36.25</v>
      </c>
      <c r="U323" s="4">
        <f t="shared" si="18"/>
        <v>-52.800000000000004</v>
      </c>
    </row>
    <row r="324" spans="18:21" x14ac:dyDescent="0.25">
      <c r="R324" s="4">
        <f t="shared" si="19"/>
        <v>139</v>
      </c>
      <c r="S324" s="4">
        <f t="shared" si="16"/>
        <v>-399</v>
      </c>
      <c r="T324" s="4">
        <f t="shared" si="17"/>
        <v>36.5</v>
      </c>
      <c r="U324" s="4">
        <f t="shared" si="18"/>
        <v>-53.2</v>
      </c>
    </row>
    <row r="325" spans="18:21" x14ac:dyDescent="0.25">
      <c r="R325" s="4">
        <f t="shared" si="19"/>
        <v>140</v>
      </c>
      <c r="S325" s="4">
        <f t="shared" ref="S325:S388" si="20">a_0*R325+b_0</f>
        <v>-402</v>
      </c>
      <c r="T325" s="4">
        <f t="shared" ref="T325:T365" si="21">a_01*R325+b_01</f>
        <v>36.75</v>
      </c>
      <c r="U325" s="4">
        <f t="shared" ref="U325:U365" si="22">a_03*R325+b_03</f>
        <v>-53.6</v>
      </c>
    </row>
    <row r="326" spans="18:21" x14ac:dyDescent="0.25">
      <c r="R326" s="4">
        <f t="shared" si="19"/>
        <v>141</v>
      </c>
      <c r="S326" s="4">
        <f t="shared" si="20"/>
        <v>-405</v>
      </c>
      <c r="T326" s="4">
        <f t="shared" si="21"/>
        <v>37</v>
      </c>
      <c r="U326" s="4">
        <f t="shared" si="22"/>
        <v>-54.000000000000007</v>
      </c>
    </row>
    <row r="327" spans="18:21" x14ac:dyDescent="0.25">
      <c r="R327" s="4">
        <f t="shared" ref="R327:R365" si="23">R326+1</f>
        <v>142</v>
      </c>
      <c r="S327" s="4">
        <f t="shared" si="20"/>
        <v>-408</v>
      </c>
      <c r="T327" s="4">
        <f t="shared" si="21"/>
        <v>37.25</v>
      </c>
      <c r="U327" s="4">
        <f t="shared" si="22"/>
        <v>-54.400000000000006</v>
      </c>
    </row>
    <row r="328" spans="18:21" x14ac:dyDescent="0.25">
      <c r="R328" s="4">
        <f t="shared" si="23"/>
        <v>143</v>
      </c>
      <c r="S328" s="4">
        <f t="shared" si="20"/>
        <v>-411</v>
      </c>
      <c r="T328" s="4">
        <f t="shared" si="21"/>
        <v>37.5</v>
      </c>
      <c r="U328" s="4">
        <f t="shared" si="22"/>
        <v>-54.800000000000004</v>
      </c>
    </row>
    <row r="329" spans="18:21" x14ac:dyDescent="0.25">
      <c r="R329" s="4">
        <f t="shared" si="23"/>
        <v>144</v>
      </c>
      <c r="S329" s="4">
        <f t="shared" si="20"/>
        <v>-414</v>
      </c>
      <c r="T329" s="4">
        <f t="shared" si="21"/>
        <v>37.75</v>
      </c>
      <c r="U329" s="4">
        <f t="shared" si="22"/>
        <v>-55.2</v>
      </c>
    </row>
    <row r="330" spans="18:21" x14ac:dyDescent="0.25">
      <c r="R330" s="4">
        <f t="shared" si="23"/>
        <v>145</v>
      </c>
      <c r="S330" s="4">
        <f t="shared" si="20"/>
        <v>-417</v>
      </c>
      <c r="T330" s="4">
        <f t="shared" si="21"/>
        <v>38</v>
      </c>
      <c r="U330" s="4">
        <f t="shared" si="22"/>
        <v>-55.6</v>
      </c>
    </row>
    <row r="331" spans="18:21" x14ac:dyDescent="0.25">
      <c r="R331" s="4">
        <f t="shared" si="23"/>
        <v>146</v>
      </c>
      <c r="S331" s="4">
        <f t="shared" si="20"/>
        <v>-420</v>
      </c>
      <c r="T331" s="4">
        <f t="shared" si="21"/>
        <v>38.25</v>
      </c>
      <c r="U331" s="4">
        <f t="shared" si="22"/>
        <v>-56.000000000000007</v>
      </c>
    </row>
    <row r="332" spans="18:21" x14ac:dyDescent="0.25">
      <c r="R332" s="4">
        <f t="shared" si="23"/>
        <v>147</v>
      </c>
      <c r="S332" s="4">
        <f t="shared" si="20"/>
        <v>-423</v>
      </c>
      <c r="T332" s="4">
        <f t="shared" si="21"/>
        <v>38.5</v>
      </c>
      <c r="U332" s="4">
        <f t="shared" si="22"/>
        <v>-56.400000000000006</v>
      </c>
    </row>
    <row r="333" spans="18:21" x14ac:dyDescent="0.25">
      <c r="R333" s="4">
        <f t="shared" si="23"/>
        <v>148</v>
      </c>
      <c r="S333" s="4">
        <f t="shared" si="20"/>
        <v>-426</v>
      </c>
      <c r="T333" s="4">
        <f t="shared" si="21"/>
        <v>38.75</v>
      </c>
      <c r="U333" s="4">
        <f t="shared" si="22"/>
        <v>-56.800000000000004</v>
      </c>
    </row>
    <row r="334" spans="18:21" x14ac:dyDescent="0.25">
      <c r="R334" s="4">
        <f t="shared" si="23"/>
        <v>149</v>
      </c>
      <c r="S334" s="4">
        <f t="shared" si="20"/>
        <v>-429</v>
      </c>
      <c r="T334" s="4">
        <f t="shared" si="21"/>
        <v>39</v>
      </c>
      <c r="U334" s="4">
        <f t="shared" si="22"/>
        <v>-57.2</v>
      </c>
    </row>
    <row r="335" spans="18:21" x14ac:dyDescent="0.25">
      <c r="R335" s="4">
        <f t="shared" si="23"/>
        <v>150</v>
      </c>
      <c r="S335" s="4">
        <f t="shared" si="20"/>
        <v>-432</v>
      </c>
      <c r="T335" s="4">
        <f t="shared" si="21"/>
        <v>39.25</v>
      </c>
      <c r="U335" s="4">
        <f t="shared" si="22"/>
        <v>-57.6</v>
      </c>
    </row>
    <row r="336" spans="18:21" x14ac:dyDescent="0.25">
      <c r="R336" s="4">
        <f t="shared" si="23"/>
        <v>151</v>
      </c>
      <c r="S336" s="4">
        <f t="shared" si="20"/>
        <v>-435</v>
      </c>
      <c r="T336" s="4">
        <f t="shared" si="21"/>
        <v>39.5</v>
      </c>
      <c r="U336" s="4">
        <f t="shared" si="22"/>
        <v>-58.000000000000007</v>
      </c>
    </row>
    <row r="337" spans="18:21" x14ac:dyDescent="0.25">
      <c r="R337" s="4">
        <f t="shared" si="23"/>
        <v>152</v>
      </c>
      <c r="S337" s="4">
        <f t="shared" si="20"/>
        <v>-438</v>
      </c>
      <c r="T337" s="4">
        <f t="shared" si="21"/>
        <v>39.75</v>
      </c>
      <c r="U337" s="4">
        <f t="shared" si="22"/>
        <v>-58.400000000000006</v>
      </c>
    </row>
    <row r="338" spans="18:21" x14ac:dyDescent="0.25">
      <c r="R338" s="4">
        <f t="shared" si="23"/>
        <v>153</v>
      </c>
      <c r="S338" s="4">
        <f t="shared" si="20"/>
        <v>-441</v>
      </c>
      <c r="T338" s="4">
        <f t="shared" si="21"/>
        <v>40</v>
      </c>
      <c r="U338" s="4">
        <f t="shared" si="22"/>
        <v>-58.800000000000004</v>
      </c>
    </row>
    <row r="339" spans="18:21" x14ac:dyDescent="0.25">
      <c r="R339" s="4">
        <f t="shared" si="23"/>
        <v>154</v>
      </c>
      <c r="S339" s="4">
        <f t="shared" si="20"/>
        <v>-444</v>
      </c>
      <c r="T339" s="4">
        <f t="shared" si="21"/>
        <v>40.25</v>
      </c>
      <c r="U339" s="4">
        <f t="shared" si="22"/>
        <v>-59.2</v>
      </c>
    </row>
    <row r="340" spans="18:21" x14ac:dyDescent="0.25">
      <c r="R340" s="4">
        <f t="shared" si="23"/>
        <v>155</v>
      </c>
      <c r="S340" s="4">
        <f t="shared" si="20"/>
        <v>-447</v>
      </c>
      <c r="T340" s="4">
        <f t="shared" si="21"/>
        <v>40.5</v>
      </c>
      <c r="U340" s="4">
        <f t="shared" si="22"/>
        <v>-59.6</v>
      </c>
    </row>
    <row r="341" spans="18:21" x14ac:dyDescent="0.25">
      <c r="R341" s="4">
        <f t="shared" si="23"/>
        <v>156</v>
      </c>
      <c r="S341" s="4">
        <f t="shared" si="20"/>
        <v>-450</v>
      </c>
      <c r="T341" s="4">
        <f t="shared" si="21"/>
        <v>40.75</v>
      </c>
      <c r="U341" s="4">
        <f t="shared" si="22"/>
        <v>-60.000000000000007</v>
      </c>
    </row>
    <row r="342" spans="18:21" x14ac:dyDescent="0.25">
      <c r="R342" s="4">
        <f t="shared" si="23"/>
        <v>157</v>
      </c>
      <c r="S342" s="4">
        <f t="shared" si="20"/>
        <v>-453</v>
      </c>
      <c r="T342" s="4">
        <f t="shared" si="21"/>
        <v>41</v>
      </c>
      <c r="U342" s="4">
        <f t="shared" si="22"/>
        <v>-60.400000000000006</v>
      </c>
    </row>
    <row r="343" spans="18:21" x14ac:dyDescent="0.25">
      <c r="R343" s="4">
        <f t="shared" si="23"/>
        <v>158</v>
      </c>
      <c r="S343" s="4">
        <f t="shared" si="20"/>
        <v>-456</v>
      </c>
      <c r="T343" s="4">
        <f t="shared" si="21"/>
        <v>41.25</v>
      </c>
      <c r="U343" s="4">
        <f t="shared" si="22"/>
        <v>-60.800000000000004</v>
      </c>
    </row>
    <row r="344" spans="18:21" x14ac:dyDescent="0.25">
      <c r="R344" s="4">
        <f t="shared" si="23"/>
        <v>159</v>
      </c>
      <c r="S344" s="4">
        <f t="shared" si="20"/>
        <v>-459</v>
      </c>
      <c r="T344" s="4">
        <f t="shared" si="21"/>
        <v>41.5</v>
      </c>
      <c r="U344" s="4">
        <f t="shared" si="22"/>
        <v>-61.2</v>
      </c>
    </row>
    <row r="345" spans="18:21" x14ac:dyDescent="0.25">
      <c r="R345" s="4">
        <f t="shared" si="23"/>
        <v>160</v>
      </c>
      <c r="S345" s="4">
        <f t="shared" si="20"/>
        <v>-462</v>
      </c>
      <c r="T345" s="4">
        <f t="shared" si="21"/>
        <v>41.75</v>
      </c>
      <c r="U345" s="4">
        <f t="shared" si="22"/>
        <v>-61.6</v>
      </c>
    </row>
    <row r="346" spans="18:21" x14ac:dyDescent="0.25">
      <c r="R346" s="4">
        <f t="shared" si="23"/>
        <v>161</v>
      </c>
      <c r="S346" s="4">
        <f t="shared" si="20"/>
        <v>-465</v>
      </c>
      <c r="T346" s="4">
        <f t="shared" si="21"/>
        <v>42</v>
      </c>
      <c r="U346" s="4">
        <f t="shared" si="22"/>
        <v>-62.000000000000007</v>
      </c>
    </row>
    <row r="347" spans="18:21" x14ac:dyDescent="0.25">
      <c r="R347" s="4">
        <f t="shared" si="23"/>
        <v>162</v>
      </c>
      <c r="S347" s="4">
        <f t="shared" si="20"/>
        <v>-468</v>
      </c>
      <c r="T347" s="4">
        <f t="shared" si="21"/>
        <v>42.25</v>
      </c>
      <c r="U347" s="4">
        <f t="shared" si="22"/>
        <v>-62.4</v>
      </c>
    </row>
    <row r="348" spans="18:21" x14ac:dyDescent="0.25">
      <c r="R348" s="4">
        <f t="shared" si="23"/>
        <v>163</v>
      </c>
      <c r="S348" s="4">
        <f t="shared" si="20"/>
        <v>-471</v>
      </c>
      <c r="T348" s="4">
        <f t="shared" si="21"/>
        <v>42.5</v>
      </c>
      <c r="U348" s="4">
        <f t="shared" si="22"/>
        <v>-62.800000000000004</v>
      </c>
    </row>
    <row r="349" spans="18:21" x14ac:dyDescent="0.25">
      <c r="R349" s="4">
        <f t="shared" si="23"/>
        <v>164</v>
      </c>
      <c r="S349" s="4">
        <f t="shared" si="20"/>
        <v>-474</v>
      </c>
      <c r="T349" s="4">
        <f t="shared" si="21"/>
        <v>42.75</v>
      </c>
      <c r="U349" s="4">
        <f t="shared" si="22"/>
        <v>-63.20000000000001</v>
      </c>
    </row>
    <row r="350" spans="18:21" x14ac:dyDescent="0.25">
      <c r="R350" s="4">
        <f t="shared" si="23"/>
        <v>165</v>
      </c>
      <c r="S350" s="4">
        <f t="shared" si="20"/>
        <v>-477</v>
      </c>
      <c r="T350" s="4">
        <f t="shared" si="21"/>
        <v>43</v>
      </c>
      <c r="U350" s="4">
        <f t="shared" si="22"/>
        <v>-63.6</v>
      </c>
    </row>
    <row r="351" spans="18:21" x14ac:dyDescent="0.25">
      <c r="R351" s="4">
        <f t="shared" si="23"/>
        <v>166</v>
      </c>
      <c r="S351" s="4">
        <f t="shared" si="20"/>
        <v>-480</v>
      </c>
      <c r="T351" s="4">
        <f t="shared" si="21"/>
        <v>43.25</v>
      </c>
      <c r="U351" s="4">
        <f t="shared" si="22"/>
        <v>-64</v>
      </c>
    </row>
    <row r="352" spans="18:21" x14ac:dyDescent="0.25">
      <c r="R352" s="4">
        <f t="shared" si="23"/>
        <v>167</v>
      </c>
      <c r="S352" s="4">
        <f t="shared" si="20"/>
        <v>-483</v>
      </c>
      <c r="T352" s="4">
        <f t="shared" si="21"/>
        <v>43.5</v>
      </c>
      <c r="U352" s="4">
        <f t="shared" si="22"/>
        <v>-64.399999999999991</v>
      </c>
    </row>
    <row r="353" spans="18:21" x14ac:dyDescent="0.25">
      <c r="R353" s="4">
        <f t="shared" si="23"/>
        <v>168</v>
      </c>
      <c r="S353" s="4">
        <f t="shared" si="20"/>
        <v>-486</v>
      </c>
      <c r="T353" s="4">
        <f t="shared" si="21"/>
        <v>43.75</v>
      </c>
      <c r="U353" s="4">
        <f t="shared" si="22"/>
        <v>-64.8</v>
      </c>
    </row>
    <row r="354" spans="18:21" x14ac:dyDescent="0.25">
      <c r="R354" s="4">
        <f t="shared" si="23"/>
        <v>169</v>
      </c>
      <c r="S354" s="4">
        <f t="shared" si="20"/>
        <v>-489</v>
      </c>
      <c r="T354" s="4">
        <f t="shared" si="21"/>
        <v>44</v>
      </c>
      <c r="U354" s="4">
        <f t="shared" si="22"/>
        <v>-65.2</v>
      </c>
    </row>
    <row r="355" spans="18:21" x14ac:dyDescent="0.25">
      <c r="R355" s="4">
        <f t="shared" si="23"/>
        <v>170</v>
      </c>
      <c r="S355" s="4">
        <f t="shared" si="20"/>
        <v>-492</v>
      </c>
      <c r="T355" s="4">
        <f t="shared" si="21"/>
        <v>44.25</v>
      </c>
      <c r="U355" s="4">
        <f t="shared" si="22"/>
        <v>-65.599999999999994</v>
      </c>
    </row>
    <row r="356" spans="18:21" x14ac:dyDescent="0.25">
      <c r="R356" s="4">
        <f t="shared" si="23"/>
        <v>171</v>
      </c>
      <c r="S356" s="4">
        <f t="shared" si="20"/>
        <v>-495</v>
      </c>
      <c r="T356" s="4">
        <f t="shared" si="21"/>
        <v>44.5</v>
      </c>
      <c r="U356" s="4">
        <f t="shared" si="22"/>
        <v>-66</v>
      </c>
    </row>
    <row r="357" spans="18:21" x14ac:dyDescent="0.25">
      <c r="R357" s="4">
        <f t="shared" si="23"/>
        <v>172</v>
      </c>
      <c r="S357" s="4">
        <f t="shared" si="20"/>
        <v>-498</v>
      </c>
      <c r="T357" s="4">
        <f t="shared" si="21"/>
        <v>44.75</v>
      </c>
      <c r="U357" s="4">
        <f t="shared" si="22"/>
        <v>-66.399999999999991</v>
      </c>
    </row>
    <row r="358" spans="18:21" x14ac:dyDescent="0.25">
      <c r="R358" s="4">
        <f t="shared" si="23"/>
        <v>173</v>
      </c>
      <c r="S358" s="4">
        <f t="shared" si="20"/>
        <v>-501</v>
      </c>
      <c r="T358" s="4">
        <f t="shared" si="21"/>
        <v>45</v>
      </c>
      <c r="U358" s="4">
        <f t="shared" si="22"/>
        <v>-66.8</v>
      </c>
    </row>
    <row r="359" spans="18:21" x14ac:dyDescent="0.25">
      <c r="R359" s="4">
        <f t="shared" si="23"/>
        <v>174</v>
      </c>
      <c r="S359" s="4">
        <f t="shared" si="20"/>
        <v>-504</v>
      </c>
      <c r="T359" s="4">
        <f t="shared" si="21"/>
        <v>45.25</v>
      </c>
      <c r="U359" s="4">
        <f t="shared" si="22"/>
        <v>-67.2</v>
      </c>
    </row>
    <row r="360" spans="18:21" x14ac:dyDescent="0.25">
      <c r="R360" s="4">
        <f t="shared" si="23"/>
        <v>175</v>
      </c>
      <c r="S360" s="4">
        <f t="shared" si="20"/>
        <v>-507</v>
      </c>
      <c r="T360" s="4">
        <f t="shared" si="21"/>
        <v>45.5</v>
      </c>
      <c r="U360" s="4">
        <f t="shared" si="22"/>
        <v>-67.599999999999994</v>
      </c>
    </row>
    <row r="361" spans="18:21" x14ac:dyDescent="0.25">
      <c r="R361" s="4">
        <f t="shared" si="23"/>
        <v>176</v>
      </c>
      <c r="S361" s="4">
        <f t="shared" si="20"/>
        <v>-510</v>
      </c>
      <c r="T361" s="4">
        <f t="shared" si="21"/>
        <v>45.75</v>
      </c>
      <c r="U361" s="4">
        <f t="shared" si="22"/>
        <v>-68</v>
      </c>
    </row>
    <row r="362" spans="18:21" x14ac:dyDescent="0.25">
      <c r="R362" s="4">
        <f t="shared" si="23"/>
        <v>177</v>
      </c>
      <c r="S362" s="4">
        <f t="shared" si="20"/>
        <v>-513</v>
      </c>
      <c r="T362" s="4">
        <f t="shared" si="21"/>
        <v>46</v>
      </c>
      <c r="U362" s="4">
        <f t="shared" si="22"/>
        <v>-68.399999999999991</v>
      </c>
    </row>
    <row r="363" spans="18:21" x14ac:dyDescent="0.25">
      <c r="R363" s="4">
        <f t="shared" si="23"/>
        <v>178</v>
      </c>
      <c r="S363" s="4">
        <f t="shared" si="20"/>
        <v>-516</v>
      </c>
      <c r="T363" s="4">
        <f t="shared" si="21"/>
        <v>46.25</v>
      </c>
      <c r="U363" s="4">
        <f t="shared" si="22"/>
        <v>-68.8</v>
      </c>
    </row>
    <row r="364" spans="18:21" x14ac:dyDescent="0.25">
      <c r="R364" s="4">
        <f t="shared" si="23"/>
        <v>179</v>
      </c>
      <c r="S364" s="4">
        <f t="shared" si="20"/>
        <v>-519</v>
      </c>
      <c r="T364" s="4">
        <f t="shared" si="21"/>
        <v>46.5</v>
      </c>
      <c r="U364" s="4">
        <f t="shared" si="22"/>
        <v>-69.2</v>
      </c>
    </row>
    <row r="365" spans="18:21" x14ac:dyDescent="0.25">
      <c r="R365" s="4">
        <f t="shared" si="23"/>
        <v>180</v>
      </c>
      <c r="S365" s="4">
        <f t="shared" si="20"/>
        <v>-522</v>
      </c>
      <c r="T365" s="4">
        <f t="shared" si="21"/>
        <v>46.75</v>
      </c>
      <c r="U365" s="4">
        <f t="shared" si="22"/>
        <v>-69.599999999999994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3"/>
  <sheetViews>
    <sheetView workbookViewId="0">
      <selection activeCell="G11" sqref="G11"/>
    </sheetView>
  </sheetViews>
  <sheetFormatPr baseColWidth="10" defaultRowHeight="15" x14ac:dyDescent="0.25"/>
  <cols>
    <col min="2" max="2" width="4" bestFit="1" customWidth="1"/>
    <col min="3" max="5" width="4.7109375" bestFit="1" customWidth="1"/>
    <col min="6" max="7" width="5.7109375" bestFit="1" customWidth="1"/>
    <col min="8" max="19" width="5.7109375" customWidth="1"/>
  </cols>
  <sheetData>
    <row r="1" spans="2:19" ht="6.95" customHeight="1" x14ac:dyDescent="0.25"/>
    <row r="2" spans="2:19" x14ac:dyDescent="0.25">
      <c r="D2">
        <v>1</v>
      </c>
      <c r="E2">
        <v>1</v>
      </c>
      <c r="F2">
        <v>1</v>
      </c>
      <c r="G2">
        <v>0</v>
      </c>
      <c r="I2" s="2">
        <f>D4-E4</f>
        <v>1</v>
      </c>
      <c r="J2" s="3">
        <f>E4</f>
        <v>1</v>
      </c>
      <c r="K2" s="8" t="s">
        <v>5</v>
      </c>
      <c r="L2" s="22" t="s">
        <v>3</v>
      </c>
      <c r="M2" s="21">
        <f>I2-J3-I3*J2</f>
        <v>0</v>
      </c>
      <c r="O2" s="2">
        <f>I2</f>
        <v>1</v>
      </c>
      <c r="P2" s="3">
        <f>J2</f>
        <v>1</v>
      </c>
      <c r="Q2" s="6" t="s">
        <v>4</v>
      </c>
      <c r="R2" s="22" t="s">
        <v>3</v>
      </c>
      <c r="S2" s="21">
        <f>O2-P3+O3*P2</f>
        <v>0</v>
      </c>
    </row>
    <row r="3" spans="2:19" x14ac:dyDescent="0.25">
      <c r="I3" s="2">
        <f>D5-E5</f>
        <v>0.5</v>
      </c>
      <c r="J3" s="3">
        <f>E5</f>
        <v>0.5</v>
      </c>
      <c r="K3" s="6"/>
      <c r="L3" s="22"/>
      <c r="M3" s="21"/>
      <c r="O3" s="2">
        <f>-I3</f>
        <v>-0.5</v>
      </c>
      <c r="P3" s="3">
        <f>J3</f>
        <v>0.5</v>
      </c>
      <c r="Q3" s="6"/>
      <c r="R3" s="22"/>
      <c r="S3" s="21"/>
    </row>
    <row r="4" spans="2:19" x14ac:dyDescent="0.25">
      <c r="B4">
        <v>0.5</v>
      </c>
      <c r="C4" t="s">
        <v>0</v>
      </c>
      <c r="D4">
        <v>2</v>
      </c>
      <c r="E4">
        <f>D4*B4</f>
        <v>1</v>
      </c>
      <c r="F4">
        <f>D5</f>
        <v>1</v>
      </c>
      <c r="G4">
        <v>1</v>
      </c>
      <c r="I4" s="6"/>
      <c r="J4" s="6"/>
      <c r="K4" s="6"/>
      <c r="L4" s="7"/>
      <c r="M4" s="5"/>
      <c r="O4" s="6"/>
      <c r="P4" s="6"/>
      <c r="Q4" s="6"/>
      <c r="R4" s="7"/>
      <c r="S4" s="5"/>
    </row>
    <row r="5" spans="2:19" x14ac:dyDescent="0.25">
      <c r="B5">
        <f>B4</f>
        <v>0.5</v>
      </c>
      <c r="C5" t="s">
        <v>1</v>
      </c>
      <c r="D5">
        <v>1</v>
      </c>
      <c r="E5">
        <f>B5*D5</f>
        <v>0.5</v>
      </c>
      <c r="F5">
        <f>-D4</f>
        <v>-2</v>
      </c>
      <c r="G5">
        <v>2</v>
      </c>
      <c r="L5" s="1"/>
    </row>
    <row r="6" spans="2:19" x14ac:dyDescent="0.25">
      <c r="B6">
        <v>20</v>
      </c>
      <c r="C6" t="s">
        <v>2</v>
      </c>
      <c r="D6">
        <v>1</v>
      </c>
      <c r="E6">
        <v>6</v>
      </c>
      <c r="F6">
        <f>D6</f>
        <v>1</v>
      </c>
      <c r="G6">
        <v>3</v>
      </c>
      <c r="L6" s="1"/>
    </row>
    <row r="7" spans="2:19" x14ac:dyDescent="0.25">
      <c r="I7" s="2">
        <f>D4-F4</f>
        <v>1</v>
      </c>
      <c r="J7" s="3">
        <f>F4</f>
        <v>1</v>
      </c>
      <c r="K7" s="8" t="s">
        <v>5</v>
      </c>
      <c r="L7" s="22" t="s">
        <v>3</v>
      </c>
      <c r="M7" s="21">
        <f>I7*J8-I8*J7</f>
        <v>-5</v>
      </c>
      <c r="O7" s="2">
        <f>I7</f>
        <v>1</v>
      </c>
      <c r="P7" s="3">
        <f>J7</f>
        <v>1</v>
      </c>
      <c r="Q7" s="6" t="s">
        <v>4</v>
      </c>
      <c r="R7" s="22" t="s">
        <v>3</v>
      </c>
      <c r="S7" s="21">
        <f>O7-P8+O8*P7</f>
        <v>0</v>
      </c>
    </row>
    <row r="8" spans="2:19" x14ac:dyDescent="0.25">
      <c r="D8">
        <v>1</v>
      </c>
      <c r="E8">
        <v>1</v>
      </c>
      <c r="F8">
        <v>1</v>
      </c>
      <c r="G8">
        <v>1</v>
      </c>
      <c r="I8" s="2">
        <f>D5-F5</f>
        <v>3</v>
      </c>
      <c r="J8" s="3">
        <f>F5</f>
        <v>-2</v>
      </c>
      <c r="K8" s="6"/>
      <c r="L8" s="22"/>
      <c r="M8" s="21"/>
      <c r="O8" s="2">
        <f>-I8</f>
        <v>-3</v>
      </c>
      <c r="P8" s="3">
        <f>J8</f>
        <v>-2</v>
      </c>
      <c r="Q8" s="6"/>
      <c r="R8" s="22"/>
      <c r="S8" s="21"/>
    </row>
    <row r="10" spans="2:19" x14ac:dyDescent="0.25">
      <c r="D10">
        <f>IF(D2=0,0,(D8*D4)/D5)</f>
        <v>2</v>
      </c>
      <c r="E10">
        <f>IF(E2=0,0,(E8*E4)/E5)</f>
        <v>2</v>
      </c>
      <c r="F10">
        <f>IF(F2=0,0,(F8*F4)/F5)</f>
        <v>-0.5</v>
      </c>
      <c r="G10">
        <f>IF(G2=0,0,(G8*G4)/G5)</f>
        <v>0</v>
      </c>
    </row>
    <row r="11" spans="2:19" x14ac:dyDescent="0.25">
      <c r="D11">
        <f>IF(D2=0,0,D6/D5)</f>
        <v>1</v>
      </c>
      <c r="E11">
        <f>IF(E2=0,0,E6/E5)</f>
        <v>12</v>
      </c>
      <c r="F11">
        <f>IF(F2=0,0,F6/F5)</f>
        <v>-0.5</v>
      </c>
      <c r="G11">
        <f>IF(G2=0,0,G6/G5)</f>
        <v>0</v>
      </c>
    </row>
    <row r="13" spans="2:19" x14ac:dyDescent="0.25">
      <c r="C13">
        <v>-180</v>
      </c>
      <c r="D13">
        <f t="shared" ref="D13:D76" si="0">a_11*C13+b_11</f>
        <v>-359</v>
      </c>
      <c r="E13">
        <f t="shared" ref="E13:E76" si="1">a_12*C13+b_12</f>
        <v>-348</v>
      </c>
      <c r="F13">
        <f t="shared" ref="F13:F76" si="2">a_13*C13+b_13</f>
        <v>89.5</v>
      </c>
      <c r="G13">
        <f t="shared" ref="G13:G76" si="3">C13*a_14+b_14</f>
        <v>0</v>
      </c>
    </row>
    <row r="14" spans="2:19" x14ac:dyDescent="0.25">
      <c r="C14">
        <f>C13+1</f>
        <v>-179</v>
      </c>
      <c r="D14">
        <f t="shared" si="0"/>
        <v>-357</v>
      </c>
      <c r="E14">
        <f t="shared" si="1"/>
        <v>-346</v>
      </c>
      <c r="F14">
        <f t="shared" si="2"/>
        <v>89</v>
      </c>
      <c r="G14">
        <f t="shared" si="3"/>
        <v>0</v>
      </c>
    </row>
    <row r="15" spans="2:19" x14ac:dyDescent="0.25">
      <c r="C15">
        <f t="shared" ref="C15:C78" si="4">C14+1</f>
        <v>-178</v>
      </c>
      <c r="D15">
        <f t="shared" si="0"/>
        <v>-355</v>
      </c>
      <c r="E15">
        <f t="shared" si="1"/>
        <v>-344</v>
      </c>
      <c r="F15">
        <f t="shared" si="2"/>
        <v>88.5</v>
      </c>
      <c r="G15">
        <f t="shared" si="3"/>
        <v>0</v>
      </c>
    </row>
    <row r="16" spans="2:19" x14ac:dyDescent="0.25">
      <c r="C16">
        <f t="shared" si="4"/>
        <v>-177</v>
      </c>
      <c r="D16">
        <f t="shared" si="0"/>
        <v>-353</v>
      </c>
      <c r="E16">
        <f t="shared" si="1"/>
        <v>-342</v>
      </c>
      <c r="F16">
        <f t="shared" si="2"/>
        <v>88</v>
      </c>
      <c r="G16">
        <f t="shared" si="3"/>
        <v>0</v>
      </c>
    </row>
    <row r="17" spans="3:7" x14ac:dyDescent="0.25">
      <c r="C17">
        <f t="shared" si="4"/>
        <v>-176</v>
      </c>
      <c r="D17">
        <f t="shared" si="0"/>
        <v>-351</v>
      </c>
      <c r="E17">
        <f t="shared" si="1"/>
        <v>-340</v>
      </c>
      <c r="F17">
        <f t="shared" si="2"/>
        <v>87.5</v>
      </c>
      <c r="G17">
        <f t="shared" si="3"/>
        <v>0</v>
      </c>
    </row>
    <row r="18" spans="3:7" x14ac:dyDescent="0.25">
      <c r="C18">
        <f t="shared" si="4"/>
        <v>-175</v>
      </c>
      <c r="D18">
        <f t="shared" si="0"/>
        <v>-349</v>
      </c>
      <c r="E18">
        <f t="shared" si="1"/>
        <v>-338</v>
      </c>
      <c r="F18">
        <f t="shared" si="2"/>
        <v>87</v>
      </c>
      <c r="G18">
        <f t="shared" si="3"/>
        <v>0</v>
      </c>
    </row>
    <row r="19" spans="3:7" x14ac:dyDescent="0.25">
      <c r="C19">
        <f t="shared" si="4"/>
        <v>-174</v>
      </c>
      <c r="D19">
        <f t="shared" si="0"/>
        <v>-347</v>
      </c>
      <c r="E19">
        <f t="shared" si="1"/>
        <v>-336</v>
      </c>
      <c r="F19">
        <f t="shared" si="2"/>
        <v>86.5</v>
      </c>
      <c r="G19">
        <f t="shared" si="3"/>
        <v>0</v>
      </c>
    </row>
    <row r="20" spans="3:7" x14ac:dyDescent="0.25">
      <c r="C20">
        <f t="shared" si="4"/>
        <v>-173</v>
      </c>
      <c r="D20">
        <f t="shared" si="0"/>
        <v>-345</v>
      </c>
      <c r="E20">
        <f t="shared" si="1"/>
        <v>-334</v>
      </c>
      <c r="F20">
        <f t="shared" si="2"/>
        <v>86</v>
      </c>
      <c r="G20">
        <f t="shared" si="3"/>
        <v>0</v>
      </c>
    </row>
    <row r="21" spans="3:7" x14ac:dyDescent="0.25">
      <c r="C21">
        <f t="shared" si="4"/>
        <v>-172</v>
      </c>
      <c r="D21">
        <f t="shared" si="0"/>
        <v>-343</v>
      </c>
      <c r="E21">
        <f t="shared" si="1"/>
        <v>-332</v>
      </c>
      <c r="F21">
        <f t="shared" si="2"/>
        <v>85.5</v>
      </c>
      <c r="G21">
        <f t="shared" si="3"/>
        <v>0</v>
      </c>
    </row>
    <row r="22" spans="3:7" x14ac:dyDescent="0.25">
      <c r="C22">
        <f t="shared" si="4"/>
        <v>-171</v>
      </c>
      <c r="D22">
        <f t="shared" si="0"/>
        <v>-341</v>
      </c>
      <c r="E22">
        <f t="shared" si="1"/>
        <v>-330</v>
      </c>
      <c r="F22">
        <f t="shared" si="2"/>
        <v>85</v>
      </c>
      <c r="G22">
        <f t="shared" si="3"/>
        <v>0</v>
      </c>
    </row>
    <row r="23" spans="3:7" x14ac:dyDescent="0.25">
      <c r="C23">
        <f t="shared" si="4"/>
        <v>-170</v>
      </c>
      <c r="D23">
        <f t="shared" si="0"/>
        <v>-339</v>
      </c>
      <c r="E23">
        <f t="shared" si="1"/>
        <v>-328</v>
      </c>
      <c r="F23">
        <f t="shared" si="2"/>
        <v>84.5</v>
      </c>
      <c r="G23">
        <f t="shared" si="3"/>
        <v>0</v>
      </c>
    </row>
    <row r="24" spans="3:7" x14ac:dyDescent="0.25">
      <c r="C24">
        <f t="shared" si="4"/>
        <v>-169</v>
      </c>
      <c r="D24">
        <f t="shared" si="0"/>
        <v>-337</v>
      </c>
      <c r="E24">
        <f t="shared" si="1"/>
        <v>-326</v>
      </c>
      <c r="F24">
        <f t="shared" si="2"/>
        <v>84</v>
      </c>
      <c r="G24">
        <f t="shared" si="3"/>
        <v>0</v>
      </c>
    </row>
    <row r="25" spans="3:7" x14ac:dyDescent="0.25">
      <c r="C25">
        <f t="shared" si="4"/>
        <v>-168</v>
      </c>
      <c r="D25">
        <f t="shared" si="0"/>
        <v>-335</v>
      </c>
      <c r="E25">
        <f t="shared" si="1"/>
        <v>-324</v>
      </c>
      <c r="F25">
        <f t="shared" si="2"/>
        <v>83.5</v>
      </c>
      <c r="G25">
        <f t="shared" si="3"/>
        <v>0</v>
      </c>
    </row>
    <row r="26" spans="3:7" x14ac:dyDescent="0.25">
      <c r="C26">
        <f t="shared" si="4"/>
        <v>-167</v>
      </c>
      <c r="D26">
        <f t="shared" si="0"/>
        <v>-333</v>
      </c>
      <c r="E26">
        <f t="shared" si="1"/>
        <v>-322</v>
      </c>
      <c r="F26">
        <f t="shared" si="2"/>
        <v>83</v>
      </c>
      <c r="G26">
        <f t="shared" si="3"/>
        <v>0</v>
      </c>
    </row>
    <row r="27" spans="3:7" x14ac:dyDescent="0.25">
      <c r="C27">
        <f t="shared" si="4"/>
        <v>-166</v>
      </c>
      <c r="D27">
        <f t="shared" si="0"/>
        <v>-331</v>
      </c>
      <c r="E27">
        <f t="shared" si="1"/>
        <v>-320</v>
      </c>
      <c r="F27">
        <f t="shared" si="2"/>
        <v>82.5</v>
      </c>
      <c r="G27">
        <f t="shared" si="3"/>
        <v>0</v>
      </c>
    </row>
    <row r="28" spans="3:7" x14ac:dyDescent="0.25">
      <c r="C28">
        <f t="shared" si="4"/>
        <v>-165</v>
      </c>
      <c r="D28">
        <f t="shared" si="0"/>
        <v>-329</v>
      </c>
      <c r="E28">
        <f t="shared" si="1"/>
        <v>-318</v>
      </c>
      <c r="F28">
        <f t="shared" si="2"/>
        <v>82</v>
      </c>
      <c r="G28">
        <f t="shared" si="3"/>
        <v>0</v>
      </c>
    </row>
    <row r="29" spans="3:7" x14ac:dyDescent="0.25">
      <c r="C29">
        <f t="shared" si="4"/>
        <v>-164</v>
      </c>
      <c r="D29">
        <f t="shared" si="0"/>
        <v>-327</v>
      </c>
      <c r="E29">
        <f t="shared" si="1"/>
        <v>-316</v>
      </c>
      <c r="F29">
        <f t="shared" si="2"/>
        <v>81.5</v>
      </c>
      <c r="G29">
        <f t="shared" si="3"/>
        <v>0</v>
      </c>
    </row>
    <row r="30" spans="3:7" x14ac:dyDescent="0.25">
      <c r="C30">
        <f t="shared" si="4"/>
        <v>-163</v>
      </c>
      <c r="D30">
        <f t="shared" si="0"/>
        <v>-325</v>
      </c>
      <c r="E30">
        <f t="shared" si="1"/>
        <v>-314</v>
      </c>
      <c r="F30">
        <f t="shared" si="2"/>
        <v>81</v>
      </c>
      <c r="G30">
        <f t="shared" si="3"/>
        <v>0</v>
      </c>
    </row>
    <row r="31" spans="3:7" x14ac:dyDescent="0.25">
      <c r="C31">
        <f t="shared" si="4"/>
        <v>-162</v>
      </c>
      <c r="D31">
        <f t="shared" si="0"/>
        <v>-323</v>
      </c>
      <c r="E31">
        <f t="shared" si="1"/>
        <v>-312</v>
      </c>
      <c r="F31">
        <f t="shared" si="2"/>
        <v>80.5</v>
      </c>
      <c r="G31">
        <f t="shared" si="3"/>
        <v>0</v>
      </c>
    </row>
    <row r="32" spans="3:7" x14ac:dyDescent="0.25">
      <c r="C32">
        <f t="shared" si="4"/>
        <v>-161</v>
      </c>
      <c r="D32">
        <f t="shared" si="0"/>
        <v>-321</v>
      </c>
      <c r="E32">
        <f t="shared" si="1"/>
        <v>-310</v>
      </c>
      <c r="F32">
        <f t="shared" si="2"/>
        <v>80</v>
      </c>
      <c r="G32">
        <f t="shared" si="3"/>
        <v>0</v>
      </c>
    </row>
    <row r="33" spans="3:7" x14ac:dyDescent="0.25">
      <c r="C33">
        <f t="shared" si="4"/>
        <v>-160</v>
      </c>
      <c r="D33">
        <f t="shared" si="0"/>
        <v>-319</v>
      </c>
      <c r="E33">
        <f t="shared" si="1"/>
        <v>-308</v>
      </c>
      <c r="F33">
        <f t="shared" si="2"/>
        <v>79.5</v>
      </c>
      <c r="G33">
        <f t="shared" si="3"/>
        <v>0</v>
      </c>
    </row>
    <row r="34" spans="3:7" x14ac:dyDescent="0.25">
      <c r="C34">
        <f t="shared" si="4"/>
        <v>-159</v>
      </c>
      <c r="D34">
        <f t="shared" si="0"/>
        <v>-317</v>
      </c>
      <c r="E34">
        <f t="shared" si="1"/>
        <v>-306</v>
      </c>
      <c r="F34">
        <f t="shared" si="2"/>
        <v>79</v>
      </c>
      <c r="G34">
        <f t="shared" si="3"/>
        <v>0</v>
      </c>
    </row>
    <row r="35" spans="3:7" x14ac:dyDescent="0.25">
      <c r="C35">
        <f t="shared" si="4"/>
        <v>-158</v>
      </c>
      <c r="D35">
        <f t="shared" si="0"/>
        <v>-315</v>
      </c>
      <c r="E35">
        <f t="shared" si="1"/>
        <v>-304</v>
      </c>
      <c r="F35">
        <f t="shared" si="2"/>
        <v>78.5</v>
      </c>
      <c r="G35">
        <f t="shared" si="3"/>
        <v>0</v>
      </c>
    </row>
    <row r="36" spans="3:7" x14ac:dyDescent="0.25">
      <c r="C36">
        <f t="shared" si="4"/>
        <v>-157</v>
      </c>
      <c r="D36">
        <f t="shared" si="0"/>
        <v>-313</v>
      </c>
      <c r="E36">
        <f t="shared" si="1"/>
        <v>-302</v>
      </c>
      <c r="F36">
        <f t="shared" si="2"/>
        <v>78</v>
      </c>
      <c r="G36">
        <f t="shared" si="3"/>
        <v>0</v>
      </c>
    </row>
    <row r="37" spans="3:7" x14ac:dyDescent="0.25">
      <c r="C37">
        <f t="shared" si="4"/>
        <v>-156</v>
      </c>
      <c r="D37">
        <f t="shared" si="0"/>
        <v>-311</v>
      </c>
      <c r="E37">
        <f t="shared" si="1"/>
        <v>-300</v>
      </c>
      <c r="F37">
        <f t="shared" si="2"/>
        <v>77.5</v>
      </c>
      <c r="G37">
        <f t="shared" si="3"/>
        <v>0</v>
      </c>
    </row>
    <row r="38" spans="3:7" x14ac:dyDescent="0.25">
      <c r="C38">
        <f t="shared" si="4"/>
        <v>-155</v>
      </c>
      <c r="D38">
        <f t="shared" si="0"/>
        <v>-309</v>
      </c>
      <c r="E38">
        <f t="shared" si="1"/>
        <v>-298</v>
      </c>
      <c r="F38">
        <f t="shared" si="2"/>
        <v>77</v>
      </c>
      <c r="G38">
        <f t="shared" si="3"/>
        <v>0</v>
      </c>
    </row>
    <row r="39" spans="3:7" x14ac:dyDescent="0.25">
      <c r="C39">
        <f t="shared" si="4"/>
        <v>-154</v>
      </c>
      <c r="D39">
        <f t="shared" si="0"/>
        <v>-307</v>
      </c>
      <c r="E39">
        <f t="shared" si="1"/>
        <v>-296</v>
      </c>
      <c r="F39">
        <f t="shared" si="2"/>
        <v>76.5</v>
      </c>
      <c r="G39">
        <f t="shared" si="3"/>
        <v>0</v>
      </c>
    </row>
    <row r="40" spans="3:7" x14ac:dyDescent="0.25">
      <c r="C40">
        <f t="shared" si="4"/>
        <v>-153</v>
      </c>
      <c r="D40">
        <f t="shared" si="0"/>
        <v>-305</v>
      </c>
      <c r="E40">
        <f t="shared" si="1"/>
        <v>-294</v>
      </c>
      <c r="F40">
        <f t="shared" si="2"/>
        <v>76</v>
      </c>
      <c r="G40">
        <f t="shared" si="3"/>
        <v>0</v>
      </c>
    </row>
    <row r="41" spans="3:7" x14ac:dyDescent="0.25">
      <c r="C41">
        <f t="shared" si="4"/>
        <v>-152</v>
      </c>
      <c r="D41">
        <f t="shared" si="0"/>
        <v>-303</v>
      </c>
      <c r="E41">
        <f t="shared" si="1"/>
        <v>-292</v>
      </c>
      <c r="F41">
        <f t="shared" si="2"/>
        <v>75.5</v>
      </c>
      <c r="G41">
        <f t="shared" si="3"/>
        <v>0</v>
      </c>
    </row>
    <row r="42" spans="3:7" x14ac:dyDescent="0.25">
      <c r="C42">
        <f t="shared" si="4"/>
        <v>-151</v>
      </c>
      <c r="D42">
        <f t="shared" si="0"/>
        <v>-301</v>
      </c>
      <c r="E42">
        <f t="shared" si="1"/>
        <v>-290</v>
      </c>
      <c r="F42">
        <f t="shared" si="2"/>
        <v>75</v>
      </c>
      <c r="G42">
        <f t="shared" si="3"/>
        <v>0</v>
      </c>
    </row>
    <row r="43" spans="3:7" x14ac:dyDescent="0.25">
      <c r="C43">
        <f t="shared" si="4"/>
        <v>-150</v>
      </c>
      <c r="D43">
        <f t="shared" si="0"/>
        <v>-299</v>
      </c>
      <c r="E43">
        <f t="shared" si="1"/>
        <v>-288</v>
      </c>
      <c r="F43">
        <f t="shared" si="2"/>
        <v>74.5</v>
      </c>
      <c r="G43">
        <f t="shared" si="3"/>
        <v>0</v>
      </c>
    </row>
    <row r="44" spans="3:7" x14ac:dyDescent="0.25">
      <c r="C44">
        <f t="shared" si="4"/>
        <v>-149</v>
      </c>
      <c r="D44">
        <f t="shared" si="0"/>
        <v>-297</v>
      </c>
      <c r="E44">
        <f t="shared" si="1"/>
        <v>-286</v>
      </c>
      <c r="F44">
        <f t="shared" si="2"/>
        <v>74</v>
      </c>
      <c r="G44">
        <f t="shared" si="3"/>
        <v>0</v>
      </c>
    </row>
    <row r="45" spans="3:7" x14ac:dyDescent="0.25">
      <c r="C45">
        <f t="shared" si="4"/>
        <v>-148</v>
      </c>
      <c r="D45">
        <f t="shared" si="0"/>
        <v>-295</v>
      </c>
      <c r="E45">
        <f t="shared" si="1"/>
        <v>-284</v>
      </c>
      <c r="F45">
        <f t="shared" si="2"/>
        <v>73.5</v>
      </c>
      <c r="G45">
        <f t="shared" si="3"/>
        <v>0</v>
      </c>
    </row>
    <row r="46" spans="3:7" x14ac:dyDescent="0.25">
      <c r="C46">
        <f t="shared" si="4"/>
        <v>-147</v>
      </c>
      <c r="D46">
        <f t="shared" si="0"/>
        <v>-293</v>
      </c>
      <c r="E46">
        <f t="shared" si="1"/>
        <v>-282</v>
      </c>
      <c r="F46">
        <f t="shared" si="2"/>
        <v>73</v>
      </c>
      <c r="G46">
        <f t="shared" si="3"/>
        <v>0</v>
      </c>
    </row>
    <row r="47" spans="3:7" x14ac:dyDescent="0.25">
      <c r="C47">
        <f t="shared" si="4"/>
        <v>-146</v>
      </c>
      <c r="D47">
        <f t="shared" si="0"/>
        <v>-291</v>
      </c>
      <c r="E47">
        <f t="shared" si="1"/>
        <v>-280</v>
      </c>
      <c r="F47">
        <f t="shared" si="2"/>
        <v>72.5</v>
      </c>
      <c r="G47">
        <f t="shared" si="3"/>
        <v>0</v>
      </c>
    </row>
    <row r="48" spans="3:7" x14ac:dyDescent="0.25">
      <c r="C48">
        <f t="shared" si="4"/>
        <v>-145</v>
      </c>
      <c r="D48">
        <f t="shared" si="0"/>
        <v>-289</v>
      </c>
      <c r="E48">
        <f t="shared" si="1"/>
        <v>-278</v>
      </c>
      <c r="F48">
        <f t="shared" si="2"/>
        <v>72</v>
      </c>
      <c r="G48">
        <f t="shared" si="3"/>
        <v>0</v>
      </c>
    </row>
    <row r="49" spans="3:7" x14ac:dyDescent="0.25">
      <c r="C49">
        <f t="shared" si="4"/>
        <v>-144</v>
      </c>
      <c r="D49">
        <f t="shared" si="0"/>
        <v>-287</v>
      </c>
      <c r="E49">
        <f t="shared" si="1"/>
        <v>-276</v>
      </c>
      <c r="F49">
        <f t="shared" si="2"/>
        <v>71.5</v>
      </c>
      <c r="G49">
        <f t="shared" si="3"/>
        <v>0</v>
      </c>
    </row>
    <row r="50" spans="3:7" x14ac:dyDescent="0.25">
      <c r="C50">
        <f t="shared" si="4"/>
        <v>-143</v>
      </c>
      <c r="D50">
        <f t="shared" si="0"/>
        <v>-285</v>
      </c>
      <c r="E50">
        <f t="shared" si="1"/>
        <v>-274</v>
      </c>
      <c r="F50">
        <f t="shared" si="2"/>
        <v>71</v>
      </c>
      <c r="G50">
        <f t="shared" si="3"/>
        <v>0</v>
      </c>
    </row>
    <row r="51" spans="3:7" x14ac:dyDescent="0.25">
      <c r="C51">
        <f t="shared" si="4"/>
        <v>-142</v>
      </c>
      <c r="D51">
        <f t="shared" si="0"/>
        <v>-283</v>
      </c>
      <c r="E51">
        <f t="shared" si="1"/>
        <v>-272</v>
      </c>
      <c r="F51">
        <f t="shared" si="2"/>
        <v>70.5</v>
      </c>
      <c r="G51">
        <f t="shared" si="3"/>
        <v>0</v>
      </c>
    </row>
    <row r="52" spans="3:7" x14ac:dyDescent="0.25">
      <c r="C52">
        <f t="shared" si="4"/>
        <v>-141</v>
      </c>
      <c r="D52">
        <f t="shared" si="0"/>
        <v>-281</v>
      </c>
      <c r="E52">
        <f t="shared" si="1"/>
        <v>-270</v>
      </c>
      <c r="F52">
        <f t="shared" si="2"/>
        <v>70</v>
      </c>
      <c r="G52">
        <f t="shared" si="3"/>
        <v>0</v>
      </c>
    </row>
    <row r="53" spans="3:7" x14ac:dyDescent="0.25">
      <c r="C53">
        <f t="shared" si="4"/>
        <v>-140</v>
      </c>
      <c r="D53">
        <f t="shared" si="0"/>
        <v>-279</v>
      </c>
      <c r="E53">
        <f t="shared" si="1"/>
        <v>-268</v>
      </c>
      <c r="F53">
        <f t="shared" si="2"/>
        <v>69.5</v>
      </c>
      <c r="G53">
        <f t="shared" si="3"/>
        <v>0</v>
      </c>
    </row>
    <row r="54" spans="3:7" x14ac:dyDescent="0.25">
      <c r="C54">
        <f t="shared" si="4"/>
        <v>-139</v>
      </c>
      <c r="D54">
        <f t="shared" si="0"/>
        <v>-277</v>
      </c>
      <c r="E54">
        <f t="shared" si="1"/>
        <v>-266</v>
      </c>
      <c r="F54">
        <f t="shared" si="2"/>
        <v>69</v>
      </c>
      <c r="G54">
        <f t="shared" si="3"/>
        <v>0</v>
      </c>
    </row>
    <row r="55" spans="3:7" x14ac:dyDescent="0.25">
      <c r="C55">
        <f t="shared" si="4"/>
        <v>-138</v>
      </c>
      <c r="D55">
        <f t="shared" si="0"/>
        <v>-275</v>
      </c>
      <c r="E55">
        <f t="shared" si="1"/>
        <v>-264</v>
      </c>
      <c r="F55">
        <f t="shared" si="2"/>
        <v>68.5</v>
      </c>
      <c r="G55">
        <f t="shared" si="3"/>
        <v>0</v>
      </c>
    </row>
    <row r="56" spans="3:7" x14ac:dyDescent="0.25">
      <c r="C56">
        <f t="shared" si="4"/>
        <v>-137</v>
      </c>
      <c r="D56">
        <f t="shared" si="0"/>
        <v>-273</v>
      </c>
      <c r="E56">
        <f t="shared" si="1"/>
        <v>-262</v>
      </c>
      <c r="F56">
        <f t="shared" si="2"/>
        <v>68</v>
      </c>
      <c r="G56">
        <f t="shared" si="3"/>
        <v>0</v>
      </c>
    </row>
    <row r="57" spans="3:7" x14ac:dyDescent="0.25">
      <c r="C57">
        <f t="shared" si="4"/>
        <v>-136</v>
      </c>
      <c r="D57">
        <f t="shared" si="0"/>
        <v>-271</v>
      </c>
      <c r="E57">
        <f t="shared" si="1"/>
        <v>-260</v>
      </c>
      <c r="F57">
        <f t="shared" si="2"/>
        <v>67.5</v>
      </c>
      <c r="G57">
        <f t="shared" si="3"/>
        <v>0</v>
      </c>
    </row>
    <row r="58" spans="3:7" x14ac:dyDescent="0.25">
      <c r="C58">
        <f t="shared" si="4"/>
        <v>-135</v>
      </c>
      <c r="D58">
        <f t="shared" si="0"/>
        <v>-269</v>
      </c>
      <c r="E58">
        <f t="shared" si="1"/>
        <v>-258</v>
      </c>
      <c r="F58">
        <f t="shared" si="2"/>
        <v>67</v>
      </c>
      <c r="G58">
        <f t="shared" si="3"/>
        <v>0</v>
      </c>
    </row>
    <row r="59" spans="3:7" x14ac:dyDescent="0.25">
      <c r="C59">
        <f t="shared" si="4"/>
        <v>-134</v>
      </c>
      <c r="D59">
        <f t="shared" si="0"/>
        <v>-267</v>
      </c>
      <c r="E59">
        <f t="shared" si="1"/>
        <v>-256</v>
      </c>
      <c r="F59">
        <f t="shared" si="2"/>
        <v>66.5</v>
      </c>
      <c r="G59">
        <f t="shared" si="3"/>
        <v>0</v>
      </c>
    </row>
    <row r="60" spans="3:7" x14ac:dyDescent="0.25">
      <c r="C60">
        <f t="shared" si="4"/>
        <v>-133</v>
      </c>
      <c r="D60">
        <f t="shared" si="0"/>
        <v>-265</v>
      </c>
      <c r="E60">
        <f t="shared" si="1"/>
        <v>-254</v>
      </c>
      <c r="F60">
        <f t="shared" si="2"/>
        <v>66</v>
      </c>
      <c r="G60">
        <f t="shared" si="3"/>
        <v>0</v>
      </c>
    </row>
    <row r="61" spans="3:7" x14ac:dyDescent="0.25">
      <c r="C61">
        <f t="shared" si="4"/>
        <v>-132</v>
      </c>
      <c r="D61">
        <f t="shared" si="0"/>
        <v>-263</v>
      </c>
      <c r="E61">
        <f t="shared" si="1"/>
        <v>-252</v>
      </c>
      <c r="F61">
        <f t="shared" si="2"/>
        <v>65.5</v>
      </c>
      <c r="G61">
        <f t="shared" si="3"/>
        <v>0</v>
      </c>
    </row>
    <row r="62" spans="3:7" x14ac:dyDescent="0.25">
      <c r="C62">
        <f t="shared" si="4"/>
        <v>-131</v>
      </c>
      <c r="D62">
        <f t="shared" si="0"/>
        <v>-261</v>
      </c>
      <c r="E62">
        <f t="shared" si="1"/>
        <v>-250</v>
      </c>
      <c r="F62">
        <f t="shared" si="2"/>
        <v>65</v>
      </c>
      <c r="G62">
        <f t="shared" si="3"/>
        <v>0</v>
      </c>
    </row>
    <row r="63" spans="3:7" x14ac:dyDescent="0.25">
      <c r="C63">
        <f t="shared" si="4"/>
        <v>-130</v>
      </c>
      <c r="D63">
        <f t="shared" si="0"/>
        <v>-259</v>
      </c>
      <c r="E63">
        <f t="shared" si="1"/>
        <v>-248</v>
      </c>
      <c r="F63">
        <f t="shared" si="2"/>
        <v>64.5</v>
      </c>
      <c r="G63">
        <f t="shared" si="3"/>
        <v>0</v>
      </c>
    </row>
    <row r="64" spans="3:7" x14ac:dyDescent="0.25">
      <c r="C64">
        <f t="shared" si="4"/>
        <v>-129</v>
      </c>
      <c r="D64">
        <f t="shared" si="0"/>
        <v>-257</v>
      </c>
      <c r="E64">
        <f t="shared" si="1"/>
        <v>-246</v>
      </c>
      <c r="F64">
        <f t="shared" si="2"/>
        <v>64</v>
      </c>
      <c r="G64">
        <f t="shared" si="3"/>
        <v>0</v>
      </c>
    </row>
    <row r="65" spans="3:7" x14ac:dyDescent="0.25">
      <c r="C65">
        <f t="shared" si="4"/>
        <v>-128</v>
      </c>
      <c r="D65">
        <f t="shared" si="0"/>
        <v>-255</v>
      </c>
      <c r="E65">
        <f t="shared" si="1"/>
        <v>-244</v>
      </c>
      <c r="F65">
        <f t="shared" si="2"/>
        <v>63.5</v>
      </c>
      <c r="G65">
        <f t="shared" si="3"/>
        <v>0</v>
      </c>
    </row>
    <row r="66" spans="3:7" x14ac:dyDescent="0.25">
      <c r="C66">
        <f t="shared" si="4"/>
        <v>-127</v>
      </c>
      <c r="D66">
        <f t="shared" si="0"/>
        <v>-253</v>
      </c>
      <c r="E66">
        <f t="shared" si="1"/>
        <v>-242</v>
      </c>
      <c r="F66">
        <f t="shared" si="2"/>
        <v>63</v>
      </c>
      <c r="G66">
        <f t="shared" si="3"/>
        <v>0</v>
      </c>
    </row>
    <row r="67" spans="3:7" x14ac:dyDescent="0.25">
      <c r="C67">
        <f t="shared" si="4"/>
        <v>-126</v>
      </c>
      <c r="D67">
        <f t="shared" si="0"/>
        <v>-251</v>
      </c>
      <c r="E67">
        <f t="shared" si="1"/>
        <v>-240</v>
      </c>
      <c r="F67">
        <f t="shared" si="2"/>
        <v>62.5</v>
      </c>
      <c r="G67">
        <f t="shared" si="3"/>
        <v>0</v>
      </c>
    </row>
    <row r="68" spans="3:7" x14ac:dyDescent="0.25">
      <c r="C68">
        <f t="shared" si="4"/>
        <v>-125</v>
      </c>
      <c r="D68">
        <f t="shared" si="0"/>
        <v>-249</v>
      </c>
      <c r="E68">
        <f t="shared" si="1"/>
        <v>-238</v>
      </c>
      <c r="F68">
        <f t="shared" si="2"/>
        <v>62</v>
      </c>
      <c r="G68">
        <f t="shared" si="3"/>
        <v>0</v>
      </c>
    </row>
    <row r="69" spans="3:7" x14ac:dyDescent="0.25">
      <c r="C69">
        <f t="shared" si="4"/>
        <v>-124</v>
      </c>
      <c r="D69">
        <f t="shared" si="0"/>
        <v>-247</v>
      </c>
      <c r="E69">
        <f t="shared" si="1"/>
        <v>-236</v>
      </c>
      <c r="F69">
        <f t="shared" si="2"/>
        <v>61.5</v>
      </c>
      <c r="G69">
        <f t="shared" si="3"/>
        <v>0</v>
      </c>
    </row>
    <row r="70" spans="3:7" x14ac:dyDescent="0.25">
      <c r="C70">
        <f t="shared" si="4"/>
        <v>-123</v>
      </c>
      <c r="D70">
        <f t="shared" si="0"/>
        <v>-245</v>
      </c>
      <c r="E70">
        <f t="shared" si="1"/>
        <v>-234</v>
      </c>
      <c r="F70">
        <f t="shared" si="2"/>
        <v>61</v>
      </c>
      <c r="G70">
        <f t="shared" si="3"/>
        <v>0</v>
      </c>
    </row>
    <row r="71" spans="3:7" x14ac:dyDescent="0.25">
      <c r="C71">
        <f t="shared" si="4"/>
        <v>-122</v>
      </c>
      <c r="D71">
        <f t="shared" si="0"/>
        <v>-243</v>
      </c>
      <c r="E71">
        <f t="shared" si="1"/>
        <v>-232</v>
      </c>
      <c r="F71">
        <f t="shared" si="2"/>
        <v>60.5</v>
      </c>
      <c r="G71">
        <f t="shared" si="3"/>
        <v>0</v>
      </c>
    </row>
    <row r="72" spans="3:7" x14ac:dyDescent="0.25">
      <c r="C72">
        <f t="shared" si="4"/>
        <v>-121</v>
      </c>
      <c r="D72">
        <f t="shared" si="0"/>
        <v>-241</v>
      </c>
      <c r="E72">
        <f t="shared" si="1"/>
        <v>-230</v>
      </c>
      <c r="F72">
        <f t="shared" si="2"/>
        <v>60</v>
      </c>
      <c r="G72">
        <f t="shared" si="3"/>
        <v>0</v>
      </c>
    </row>
    <row r="73" spans="3:7" x14ac:dyDescent="0.25">
      <c r="C73">
        <f t="shared" si="4"/>
        <v>-120</v>
      </c>
      <c r="D73">
        <f t="shared" si="0"/>
        <v>-239</v>
      </c>
      <c r="E73">
        <f t="shared" si="1"/>
        <v>-228</v>
      </c>
      <c r="F73">
        <f t="shared" si="2"/>
        <v>59.5</v>
      </c>
      <c r="G73">
        <f t="shared" si="3"/>
        <v>0</v>
      </c>
    </row>
    <row r="74" spans="3:7" x14ac:dyDescent="0.25">
      <c r="C74">
        <f t="shared" si="4"/>
        <v>-119</v>
      </c>
      <c r="D74">
        <f t="shared" si="0"/>
        <v>-237</v>
      </c>
      <c r="E74">
        <f t="shared" si="1"/>
        <v>-226</v>
      </c>
      <c r="F74">
        <f t="shared" si="2"/>
        <v>59</v>
      </c>
      <c r="G74">
        <f t="shared" si="3"/>
        <v>0</v>
      </c>
    </row>
    <row r="75" spans="3:7" x14ac:dyDescent="0.25">
      <c r="C75">
        <f t="shared" si="4"/>
        <v>-118</v>
      </c>
      <c r="D75">
        <f t="shared" si="0"/>
        <v>-235</v>
      </c>
      <c r="E75">
        <f t="shared" si="1"/>
        <v>-224</v>
      </c>
      <c r="F75">
        <f t="shared" si="2"/>
        <v>58.5</v>
      </c>
      <c r="G75">
        <f t="shared" si="3"/>
        <v>0</v>
      </c>
    </row>
    <row r="76" spans="3:7" x14ac:dyDescent="0.25">
      <c r="C76">
        <f t="shared" si="4"/>
        <v>-117</v>
      </c>
      <c r="D76">
        <f t="shared" si="0"/>
        <v>-233</v>
      </c>
      <c r="E76">
        <f t="shared" si="1"/>
        <v>-222</v>
      </c>
      <c r="F76">
        <f t="shared" si="2"/>
        <v>58</v>
      </c>
      <c r="G76">
        <f t="shared" si="3"/>
        <v>0</v>
      </c>
    </row>
    <row r="77" spans="3:7" x14ac:dyDescent="0.25">
      <c r="C77">
        <f t="shared" si="4"/>
        <v>-116</v>
      </c>
      <c r="D77">
        <f t="shared" ref="D77:D140" si="5">a_11*C77+b_11</f>
        <v>-231</v>
      </c>
      <c r="E77">
        <f t="shared" ref="E77:E140" si="6">a_12*C77+b_12</f>
        <v>-220</v>
      </c>
      <c r="F77">
        <f t="shared" ref="F77:F140" si="7">a_13*C77+b_13</f>
        <v>57.5</v>
      </c>
      <c r="G77">
        <f t="shared" ref="G77:G140" si="8">C77*a_14+b_14</f>
        <v>0</v>
      </c>
    </row>
    <row r="78" spans="3:7" x14ac:dyDescent="0.25">
      <c r="C78">
        <f t="shared" si="4"/>
        <v>-115</v>
      </c>
      <c r="D78">
        <f t="shared" si="5"/>
        <v>-229</v>
      </c>
      <c r="E78">
        <f t="shared" si="6"/>
        <v>-218</v>
      </c>
      <c r="F78">
        <f t="shared" si="7"/>
        <v>57</v>
      </c>
      <c r="G78">
        <f t="shared" si="8"/>
        <v>0</v>
      </c>
    </row>
    <row r="79" spans="3:7" x14ac:dyDescent="0.25">
      <c r="C79">
        <f t="shared" ref="C79:C142" si="9">C78+1</f>
        <v>-114</v>
      </c>
      <c r="D79">
        <f t="shared" si="5"/>
        <v>-227</v>
      </c>
      <c r="E79">
        <f t="shared" si="6"/>
        <v>-216</v>
      </c>
      <c r="F79">
        <f t="shared" si="7"/>
        <v>56.5</v>
      </c>
      <c r="G79">
        <f t="shared" si="8"/>
        <v>0</v>
      </c>
    </row>
    <row r="80" spans="3:7" x14ac:dyDescent="0.25">
      <c r="C80">
        <f t="shared" si="9"/>
        <v>-113</v>
      </c>
      <c r="D80">
        <f t="shared" si="5"/>
        <v>-225</v>
      </c>
      <c r="E80">
        <f t="shared" si="6"/>
        <v>-214</v>
      </c>
      <c r="F80">
        <f t="shared" si="7"/>
        <v>56</v>
      </c>
      <c r="G80">
        <f t="shared" si="8"/>
        <v>0</v>
      </c>
    </row>
    <row r="81" spans="3:7" x14ac:dyDescent="0.25">
      <c r="C81">
        <f t="shared" si="9"/>
        <v>-112</v>
      </c>
      <c r="D81">
        <f t="shared" si="5"/>
        <v>-223</v>
      </c>
      <c r="E81">
        <f t="shared" si="6"/>
        <v>-212</v>
      </c>
      <c r="F81">
        <f t="shared" si="7"/>
        <v>55.5</v>
      </c>
      <c r="G81">
        <f t="shared" si="8"/>
        <v>0</v>
      </c>
    </row>
    <row r="82" spans="3:7" x14ac:dyDescent="0.25">
      <c r="C82">
        <f t="shared" si="9"/>
        <v>-111</v>
      </c>
      <c r="D82">
        <f t="shared" si="5"/>
        <v>-221</v>
      </c>
      <c r="E82">
        <f t="shared" si="6"/>
        <v>-210</v>
      </c>
      <c r="F82">
        <f t="shared" si="7"/>
        <v>55</v>
      </c>
      <c r="G82">
        <f t="shared" si="8"/>
        <v>0</v>
      </c>
    </row>
    <row r="83" spans="3:7" x14ac:dyDescent="0.25">
      <c r="C83">
        <f t="shared" si="9"/>
        <v>-110</v>
      </c>
      <c r="D83">
        <f t="shared" si="5"/>
        <v>-219</v>
      </c>
      <c r="E83">
        <f t="shared" si="6"/>
        <v>-208</v>
      </c>
      <c r="F83">
        <f t="shared" si="7"/>
        <v>54.5</v>
      </c>
      <c r="G83">
        <f t="shared" si="8"/>
        <v>0</v>
      </c>
    </row>
    <row r="84" spans="3:7" x14ac:dyDescent="0.25">
      <c r="C84">
        <f t="shared" si="9"/>
        <v>-109</v>
      </c>
      <c r="D84">
        <f t="shared" si="5"/>
        <v>-217</v>
      </c>
      <c r="E84">
        <f t="shared" si="6"/>
        <v>-206</v>
      </c>
      <c r="F84">
        <f t="shared" si="7"/>
        <v>54</v>
      </c>
      <c r="G84">
        <f t="shared" si="8"/>
        <v>0</v>
      </c>
    </row>
    <row r="85" spans="3:7" x14ac:dyDescent="0.25">
      <c r="C85">
        <f t="shared" si="9"/>
        <v>-108</v>
      </c>
      <c r="D85">
        <f t="shared" si="5"/>
        <v>-215</v>
      </c>
      <c r="E85">
        <f t="shared" si="6"/>
        <v>-204</v>
      </c>
      <c r="F85">
        <f t="shared" si="7"/>
        <v>53.5</v>
      </c>
      <c r="G85">
        <f t="shared" si="8"/>
        <v>0</v>
      </c>
    </row>
    <row r="86" spans="3:7" x14ac:dyDescent="0.25">
      <c r="C86">
        <f t="shared" si="9"/>
        <v>-107</v>
      </c>
      <c r="D86">
        <f t="shared" si="5"/>
        <v>-213</v>
      </c>
      <c r="E86">
        <f t="shared" si="6"/>
        <v>-202</v>
      </c>
      <c r="F86">
        <f t="shared" si="7"/>
        <v>53</v>
      </c>
      <c r="G86">
        <f t="shared" si="8"/>
        <v>0</v>
      </c>
    </row>
    <row r="87" spans="3:7" x14ac:dyDescent="0.25">
      <c r="C87">
        <f t="shared" si="9"/>
        <v>-106</v>
      </c>
      <c r="D87">
        <f t="shared" si="5"/>
        <v>-211</v>
      </c>
      <c r="E87">
        <f t="shared" si="6"/>
        <v>-200</v>
      </c>
      <c r="F87">
        <f t="shared" si="7"/>
        <v>52.5</v>
      </c>
      <c r="G87">
        <f t="shared" si="8"/>
        <v>0</v>
      </c>
    </row>
    <row r="88" spans="3:7" x14ac:dyDescent="0.25">
      <c r="C88">
        <f t="shared" si="9"/>
        <v>-105</v>
      </c>
      <c r="D88">
        <f t="shared" si="5"/>
        <v>-209</v>
      </c>
      <c r="E88">
        <f t="shared" si="6"/>
        <v>-198</v>
      </c>
      <c r="F88">
        <f t="shared" si="7"/>
        <v>52</v>
      </c>
      <c r="G88">
        <f t="shared" si="8"/>
        <v>0</v>
      </c>
    </row>
    <row r="89" spans="3:7" x14ac:dyDescent="0.25">
      <c r="C89">
        <f t="shared" si="9"/>
        <v>-104</v>
      </c>
      <c r="D89">
        <f t="shared" si="5"/>
        <v>-207</v>
      </c>
      <c r="E89">
        <f t="shared" si="6"/>
        <v>-196</v>
      </c>
      <c r="F89">
        <f t="shared" si="7"/>
        <v>51.5</v>
      </c>
      <c r="G89">
        <f t="shared" si="8"/>
        <v>0</v>
      </c>
    </row>
    <row r="90" spans="3:7" x14ac:dyDescent="0.25">
      <c r="C90">
        <f t="shared" si="9"/>
        <v>-103</v>
      </c>
      <c r="D90">
        <f t="shared" si="5"/>
        <v>-205</v>
      </c>
      <c r="E90">
        <f t="shared" si="6"/>
        <v>-194</v>
      </c>
      <c r="F90">
        <f t="shared" si="7"/>
        <v>51</v>
      </c>
      <c r="G90">
        <f t="shared" si="8"/>
        <v>0</v>
      </c>
    </row>
    <row r="91" spans="3:7" x14ac:dyDescent="0.25">
      <c r="C91">
        <f t="shared" si="9"/>
        <v>-102</v>
      </c>
      <c r="D91">
        <f t="shared" si="5"/>
        <v>-203</v>
      </c>
      <c r="E91">
        <f t="shared" si="6"/>
        <v>-192</v>
      </c>
      <c r="F91">
        <f t="shared" si="7"/>
        <v>50.5</v>
      </c>
      <c r="G91">
        <f t="shared" si="8"/>
        <v>0</v>
      </c>
    </row>
    <row r="92" spans="3:7" x14ac:dyDescent="0.25">
      <c r="C92">
        <f t="shared" si="9"/>
        <v>-101</v>
      </c>
      <c r="D92">
        <f t="shared" si="5"/>
        <v>-201</v>
      </c>
      <c r="E92">
        <f t="shared" si="6"/>
        <v>-190</v>
      </c>
      <c r="F92">
        <f t="shared" si="7"/>
        <v>50</v>
      </c>
      <c r="G92">
        <f t="shared" si="8"/>
        <v>0</v>
      </c>
    </row>
    <row r="93" spans="3:7" x14ac:dyDescent="0.25">
      <c r="C93">
        <f t="shared" si="9"/>
        <v>-100</v>
      </c>
      <c r="D93">
        <f t="shared" si="5"/>
        <v>-199</v>
      </c>
      <c r="E93">
        <f t="shared" si="6"/>
        <v>-188</v>
      </c>
      <c r="F93">
        <f t="shared" si="7"/>
        <v>49.5</v>
      </c>
      <c r="G93">
        <f t="shared" si="8"/>
        <v>0</v>
      </c>
    </row>
    <row r="94" spans="3:7" x14ac:dyDescent="0.25">
      <c r="C94">
        <f t="shared" si="9"/>
        <v>-99</v>
      </c>
      <c r="D94">
        <f t="shared" si="5"/>
        <v>-197</v>
      </c>
      <c r="E94">
        <f t="shared" si="6"/>
        <v>-186</v>
      </c>
      <c r="F94">
        <f t="shared" si="7"/>
        <v>49</v>
      </c>
      <c r="G94">
        <f t="shared" si="8"/>
        <v>0</v>
      </c>
    </row>
    <row r="95" spans="3:7" x14ac:dyDescent="0.25">
      <c r="C95">
        <f t="shared" si="9"/>
        <v>-98</v>
      </c>
      <c r="D95">
        <f t="shared" si="5"/>
        <v>-195</v>
      </c>
      <c r="E95">
        <f t="shared" si="6"/>
        <v>-184</v>
      </c>
      <c r="F95">
        <f t="shared" si="7"/>
        <v>48.5</v>
      </c>
      <c r="G95">
        <f t="shared" si="8"/>
        <v>0</v>
      </c>
    </row>
    <row r="96" spans="3:7" x14ac:dyDescent="0.25">
      <c r="C96">
        <f t="shared" si="9"/>
        <v>-97</v>
      </c>
      <c r="D96">
        <f t="shared" si="5"/>
        <v>-193</v>
      </c>
      <c r="E96">
        <f t="shared" si="6"/>
        <v>-182</v>
      </c>
      <c r="F96">
        <f t="shared" si="7"/>
        <v>48</v>
      </c>
      <c r="G96">
        <f t="shared" si="8"/>
        <v>0</v>
      </c>
    </row>
    <row r="97" spans="3:7" x14ac:dyDescent="0.25">
      <c r="C97">
        <f t="shared" si="9"/>
        <v>-96</v>
      </c>
      <c r="D97">
        <f t="shared" si="5"/>
        <v>-191</v>
      </c>
      <c r="E97">
        <f t="shared" si="6"/>
        <v>-180</v>
      </c>
      <c r="F97">
        <f t="shared" si="7"/>
        <v>47.5</v>
      </c>
      <c r="G97">
        <f t="shared" si="8"/>
        <v>0</v>
      </c>
    </row>
    <row r="98" spans="3:7" x14ac:dyDescent="0.25">
      <c r="C98">
        <f t="shared" si="9"/>
        <v>-95</v>
      </c>
      <c r="D98">
        <f t="shared" si="5"/>
        <v>-189</v>
      </c>
      <c r="E98">
        <f t="shared" si="6"/>
        <v>-178</v>
      </c>
      <c r="F98">
        <f t="shared" si="7"/>
        <v>47</v>
      </c>
      <c r="G98">
        <f t="shared" si="8"/>
        <v>0</v>
      </c>
    </row>
    <row r="99" spans="3:7" x14ac:dyDescent="0.25">
      <c r="C99">
        <f t="shared" si="9"/>
        <v>-94</v>
      </c>
      <c r="D99">
        <f t="shared" si="5"/>
        <v>-187</v>
      </c>
      <c r="E99">
        <f t="shared" si="6"/>
        <v>-176</v>
      </c>
      <c r="F99">
        <f t="shared" si="7"/>
        <v>46.5</v>
      </c>
      <c r="G99">
        <f t="shared" si="8"/>
        <v>0</v>
      </c>
    </row>
    <row r="100" spans="3:7" x14ac:dyDescent="0.25">
      <c r="C100">
        <f t="shared" si="9"/>
        <v>-93</v>
      </c>
      <c r="D100">
        <f t="shared" si="5"/>
        <v>-185</v>
      </c>
      <c r="E100">
        <f t="shared" si="6"/>
        <v>-174</v>
      </c>
      <c r="F100">
        <f t="shared" si="7"/>
        <v>46</v>
      </c>
      <c r="G100">
        <f t="shared" si="8"/>
        <v>0</v>
      </c>
    </row>
    <row r="101" spans="3:7" x14ac:dyDescent="0.25">
      <c r="C101">
        <f t="shared" si="9"/>
        <v>-92</v>
      </c>
      <c r="D101">
        <f t="shared" si="5"/>
        <v>-183</v>
      </c>
      <c r="E101">
        <f t="shared" si="6"/>
        <v>-172</v>
      </c>
      <c r="F101">
        <f t="shared" si="7"/>
        <v>45.5</v>
      </c>
      <c r="G101">
        <f t="shared" si="8"/>
        <v>0</v>
      </c>
    </row>
    <row r="102" spans="3:7" x14ac:dyDescent="0.25">
      <c r="C102">
        <f t="shared" si="9"/>
        <v>-91</v>
      </c>
      <c r="D102">
        <f t="shared" si="5"/>
        <v>-181</v>
      </c>
      <c r="E102">
        <f t="shared" si="6"/>
        <v>-170</v>
      </c>
      <c r="F102">
        <f t="shared" si="7"/>
        <v>45</v>
      </c>
      <c r="G102">
        <f t="shared" si="8"/>
        <v>0</v>
      </c>
    </row>
    <row r="103" spans="3:7" x14ac:dyDescent="0.25">
      <c r="C103">
        <f t="shared" si="9"/>
        <v>-90</v>
      </c>
      <c r="D103">
        <f t="shared" si="5"/>
        <v>-179</v>
      </c>
      <c r="E103">
        <f t="shared" si="6"/>
        <v>-168</v>
      </c>
      <c r="F103">
        <f t="shared" si="7"/>
        <v>44.5</v>
      </c>
      <c r="G103">
        <f t="shared" si="8"/>
        <v>0</v>
      </c>
    </row>
    <row r="104" spans="3:7" x14ac:dyDescent="0.25">
      <c r="C104">
        <f t="shared" si="9"/>
        <v>-89</v>
      </c>
      <c r="D104">
        <f t="shared" si="5"/>
        <v>-177</v>
      </c>
      <c r="E104">
        <f t="shared" si="6"/>
        <v>-166</v>
      </c>
      <c r="F104">
        <f t="shared" si="7"/>
        <v>44</v>
      </c>
      <c r="G104">
        <f t="shared" si="8"/>
        <v>0</v>
      </c>
    </row>
    <row r="105" spans="3:7" x14ac:dyDescent="0.25">
      <c r="C105">
        <f t="shared" si="9"/>
        <v>-88</v>
      </c>
      <c r="D105">
        <f t="shared" si="5"/>
        <v>-175</v>
      </c>
      <c r="E105">
        <f t="shared" si="6"/>
        <v>-164</v>
      </c>
      <c r="F105">
        <f t="shared" si="7"/>
        <v>43.5</v>
      </c>
      <c r="G105">
        <f t="shared" si="8"/>
        <v>0</v>
      </c>
    </row>
    <row r="106" spans="3:7" x14ac:dyDescent="0.25">
      <c r="C106">
        <f t="shared" si="9"/>
        <v>-87</v>
      </c>
      <c r="D106">
        <f t="shared" si="5"/>
        <v>-173</v>
      </c>
      <c r="E106">
        <f t="shared" si="6"/>
        <v>-162</v>
      </c>
      <c r="F106">
        <f t="shared" si="7"/>
        <v>43</v>
      </c>
      <c r="G106">
        <f t="shared" si="8"/>
        <v>0</v>
      </c>
    </row>
    <row r="107" spans="3:7" x14ac:dyDescent="0.25">
      <c r="C107">
        <f t="shared" si="9"/>
        <v>-86</v>
      </c>
      <c r="D107">
        <f t="shared" si="5"/>
        <v>-171</v>
      </c>
      <c r="E107">
        <f t="shared" si="6"/>
        <v>-160</v>
      </c>
      <c r="F107">
        <f t="shared" si="7"/>
        <v>42.5</v>
      </c>
      <c r="G107">
        <f t="shared" si="8"/>
        <v>0</v>
      </c>
    </row>
    <row r="108" spans="3:7" x14ac:dyDescent="0.25">
      <c r="C108">
        <f t="shared" si="9"/>
        <v>-85</v>
      </c>
      <c r="D108">
        <f t="shared" si="5"/>
        <v>-169</v>
      </c>
      <c r="E108">
        <f t="shared" si="6"/>
        <v>-158</v>
      </c>
      <c r="F108">
        <f t="shared" si="7"/>
        <v>42</v>
      </c>
      <c r="G108">
        <f t="shared" si="8"/>
        <v>0</v>
      </c>
    </row>
    <row r="109" spans="3:7" x14ac:dyDescent="0.25">
      <c r="C109">
        <f t="shared" si="9"/>
        <v>-84</v>
      </c>
      <c r="D109">
        <f t="shared" si="5"/>
        <v>-167</v>
      </c>
      <c r="E109">
        <f t="shared" si="6"/>
        <v>-156</v>
      </c>
      <c r="F109">
        <f t="shared" si="7"/>
        <v>41.5</v>
      </c>
      <c r="G109">
        <f t="shared" si="8"/>
        <v>0</v>
      </c>
    </row>
    <row r="110" spans="3:7" x14ac:dyDescent="0.25">
      <c r="C110">
        <f t="shared" si="9"/>
        <v>-83</v>
      </c>
      <c r="D110">
        <f t="shared" si="5"/>
        <v>-165</v>
      </c>
      <c r="E110">
        <f t="shared" si="6"/>
        <v>-154</v>
      </c>
      <c r="F110">
        <f t="shared" si="7"/>
        <v>41</v>
      </c>
      <c r="G110">
        <f t="shared" si="8"/>
        <v>0</v>
      </c>
    </row>
    <row r="111" spans="3:7" x14ac:dyDescent="0.25">
      <c r="C111">
        <f t="shared" si="9"/>
        <v>-82</v>
      </c>
      <c r="D111">
        <f t="shared" si="5"/>
        <v>-163</v>
      </c>
      <c r="E111">
        <f t="shared" si="6"/>
        <v>-152</v>
      </c>
      <c r="F111">
        <f t="shared" si="7"/>
        <v>40.5</v>
      </c>
      <c r="G111">
        <f t="shared" si="8"/>
        <v>0</v>
      </c>
    </row>
    <row r="112" spans="3:7" x14ac:dyDescent="0.25">
      <c r="C112">
        <f t="shared" si="9"/>
        <v>-81</v>
      </c>
      <c r="D112">
        <f t="shared" si="5"/>
        <v>-161</v>
      </c>
      <c r="E112">
        <f t="shared" si="6"/>
        <v>-150</v>
      </c>
      <c r="F112">
        <f t="shared" si="7"/>
        <v>40</v>
      </c>
      <c r="G112">
        <f t="shared" si="8"/>
        <v>0</v>
      </c>
    </row>
    <row r="113" spans="3:7" x14ac:dyDescent="0.25">
      <c r="C113">
        <f t="shared" si="9"/>
        <v>-80</v>
      </c>
      <c r="D113">
        <f t="shared" si="5"/>
        <v>-159</v>
      </c>
      <c r="E113">
        <f t="shared" si="6"/>
        <v>-148</v>
      </c>
      <c r="F113">
        <f t="shared" si="7"/>
        <v>39.5</v>
      </c>
      <c r="G113">
        <f t="shared" si="8"/>
        <v>0</v>
      </c>
    </row>
    <row r="114" spans="3:7" x14ac:dyDescent="0.25">
      <c r="C114">
        <f t="shared" si="9"/>
        <v>-79</v>
      </c>
      <c r="D114">
        <f t="shared" si="5"/>
        <v>-157</v>
      </c>
      <c r="E114">
        <f t="shared" si="6"/>
        <v>-146</v>
      </c>
      <c r="F114">
        <f t="shared" si="7"/>
        <v>39</v>
      </c>
      <c r="G114">
        <f t="shared" si="8"/>
        <v>0</v>
      </c>
    </row>
    <row r="115" spans="3:7" x14ac:dyDescent="0.25">
      <c r="C115">
        <f t="shared" si="9"/>
        <v>-78</v>
      </c>
      <c r="D115">
        <f t="shared" si="5"/>
        <v>-155</v>
      </c>
      <c r="E115">
        <f t="shared" si="6"/>
        <v>-144</v>
      </c>
      <c r="F115">
        <f t="shared" si="7"/>
        <v>38.5</v>
      </c>
      <c r="G115">
        <f t="shared" si="8"/>
        <v>0</v>
      </c>
    </row>
    <row r="116" spans="3:7" x14ac:dyDescent="0.25">
      <c r="C116">
        <f t="shared" si="9"/>
        <v>-77</v>
      </c>
      <c r="D116">
        <f t="shared" si="5"/>
        <v>-153</v>
      </c>
      <c r="E116">
        <f t="shared" si="6"/>
        <v>-142</v>
      </c>
      <c r="F116">
        <f t="shared" si="7"/>
        <v>38</v>
      </c>
      <c r="G116">
        <f t="shared" si="8"/>
        <v>0</v>
      </c>
    </row>
    <row r="117" spans="3:7" x14ac:dyDescent="0.25">
      <c r="C117">
        <f t="shared" si="9"/>
        <v>-76</v>
      </c>
      <c r="D117">
        <f t="shared" si="5"/>
        <v>-151</v>
      </c>
      <c r="E117">
        <f t="shared" si="6"/>
        <v>-140</v>
      </c>
      <c r="F117">
        <f t="shared" si="7"/>
        <v>37.5</v>
      </c>
      <c r="G117">
        <f t="shared" si="8"/>
        <v>0</v>
      </c>
    </row>
    <row r="118" spans="3:7" x14ac:dyDescent="0.25">
      <c r="C118">
        <f t="shared" si="9"/>
        <v>-75</v>
      </c>
      <c r="D118">
        <f t="shared" si="5"/>
        <v>-149</v>
      </c>
      <c r="E118">
        <f t="shared" si="6"/>
        <v>-138</v>
      </c>
      <c r="F118">
        <f t="shared" si="7"/>
        <v>37</v>
      </c>
      <c r="G118">
        <f t="shared" si="8"/>
        <v>0</v>
      </c>
    </row>
    <row r="119" spans="3:7" x14ac:dyDescent="0.25">
      <c r="C119">
        <f t="shared" si="9"/>
        <v>-74</v>
      </c>
      <c r="D119">
        <f t="shared" si="5"/>
        <v>-147</v>
      </c>
      <c r="E119">
        <f t="shared" si="6"/>
        <v>-136</v>
      </c>
      <c r="F119">
        <f t="shared" si="7"/>
        <v>36.5</v>
      </c>
      <c r="G119">
        <f t="shared" si="8"/>
        <v>0</v>
      </c>
    </row>
    <row r="120" spans="3:7" x14ac:dyDescent="0.25">
      <c r="C120">
        <f t="shared" si="9"/>
        <v>-73</v>
      </c>
      <c r="D120">
        <f t="shared" si="5"/>
        <v>-145</v>
      </c>
      <c r="E120">
        <f t="shared" si="6"/>
        <v>-134</v>
      </c>
      <c r="F120">
        <f t="shared" si="7"/>
        <v>36</v>
      </c>
      <c r="G120">
        <f t="shared" si="8"/>
        <v>0</v>
      </c>
    </row>
    <row r="121" spans="3:7" x14ac:dyDescent="0.25">
      <c r="C121">
        <f t="shared" si="9"/>
        <v>-72</v>
      </c>
      <c r="D121">
        <f t="shared" si="5"/>
        <v>-143</v>
      </c>
      <c r="E121">
        <f t="shared" si="6"/>
        <v>-132</v>
      </c>
      <c r="F121">
        <f t="shared" si="7"/>
        <v>35.5</v>
      </c>
      <c r="G121">
        <f t="shared" si="8"/>
        <v>0</v>
      </c>
    </row>
    <row r="122" spans="3:7" x14ac:dyDescent="0.25">
      <c r="C122">
        <f t="shared" si="9"/>
        <v>-71</v>
      </c>
      <c r="D122">
        <f t="shared" si="5"/>
        <v>-141</v>
      </c>
      <c r="E122">
        <f t="shared" si="6"/>
        <v>-130</v>
      </c>
      <c r="F122">
        <f t="shared" si="7"/>
        <v>35</v>
      </c>
      <c r="G122">
        <f t="shared" si="8"/>
        <v>0</v>
      </c>
    </row>
    <row r="123" spans="3:7" x14ac:dyDescent="0.25">
      <c r="C123">
        <f t="shared" si="9"/>
        <v>-70</v>
      </c>
      <c r="D123">
        <f t="shared" si="5"/>
        <v>-139</v>
      </c>
      <c r="E123">
        <f t="shared" si="6"/>
        <v>-128</v>
      </c>
      <c r="F123">
        <f t="shared" si="7"/>
        <v>34.5</v>
      </c>
      <c r="G123">
        <f t="shared" si="8"/>
        <v>0</v>
      </c>
    </row>
    <row r="124" spans="3:7" x14ac:dyDescent="0.25">
      <c r="C124">
        <f t="shared" si="9"/>
        <v>-69</v>
      </c>
      <c r="D124">
        <f t="shared" si="5"/>
        <v>-137</v>
      </c>
      <c r="E124">
        <f t="shared" si="6"/>
        <v>-126</v>
      </c>
      <c r="F124">
        <f t="shared" si="7"/>
        <v>34</v>
      </c>
      <c r="G124">
        <f t="shared" si="8"/>
        <v>0</v>
      </c>
    </row>
    <row r="125" spans="3:7" x14ac:dyDescent="0.25">
      <c r="C125">
        <f t="shared" si="9"/>
        <v>-68</v>
      </c>
      <c r="D125">
        <f t="shared" si="5"/>
        <v>-135</v>
      </c>
      <c r="E125">
        <f t="shared" si="6"/>
        <v>-124</v>
      </c>
      <c r="F125">
        <f t="shared" si="7"/>
        <v>33.5</v>
      </c>
      <c r="G125">
        <f t="shared" si="8"/>
        <v>0</v>
      </c>
    </row>
    <row r="126" spans="3:7" x14ac:dyDescent="0.25">
      <c r="C126">
        <f t="shared" si="9"/>
        <v>-67</v>
      </c>
      <c r="D126">
        <f t="shared" si="5"/>
        <v>-133</v>
      </c>
      <c r="E126">
        <f t="shared" si="6"/>
        <v>-122</v>
      </c>
      <c r="F126">
        <f t="shared" si="7"/>
        <v>33</v>
      </c>
      <c r="G126">
        <f t="shared" si="8"/>
        <v>0</v>
      </c>
    </row>
    <row r="127" spans="3:7" x14ac:dyDescent="0.25">
      <c r="C127">
        <f t="shared" si="9"/>
        <v>-66</v>
      </c>
      <c r="D127">
        <f t="shared" si="5"/>
        <v>-131</v>
      </c>
      <c r="E127">
        <f t="shared" si="6"/>
        <v>-120</v>
      </c>
      <c r="F127">
        <f t="shared" si="7"/>
        <v>32.5</v>
      </c>
      <c r="G127">
        <f t="shared" si="8"/>
        <v>0</v>
      </c>
    </row>
    <row r="128" spans="3:7" x14ac:dyDescent="0.25">
      <c r="C128">
        <f t="shared" si="9"/>
        <v>-65</v>
      </c>
      <c r="D128">
        <f t="shared" si="5"/>
        <v>-129</v>
      </c>
      <c r="E128">
        <f t="shared" si="6"/>
        <v>-118</v>
      </c>
      <c r="F128">
        <f t="shared" si="7"/>
        <v>32</v>
      </c>
      <c r="G128">
        <f t="shared" si="8"/>
        <v>0</v>
      </c>
    </row>
    <row r="129" spans="3:7" x14ac:dyDescent="0.25">
      <c r="C129">
        <f t="shared" si="9"/>
        <v>-64</v>
      </c>
      <c r="D129">
        <f t="shared" si="5"/>
        <v>-127</v>
      </c>
      <c r="E129">
        <f t="shared" si="6"/>
        <v>-116</v>
      </c>
      <c r="F129">
        <f t="shared" si="7"/>
        <v>31.5</v>
      </c>
      <c r="G129">
        <f t="shared" si="8"/>
        <v>0</v>
      </c>
    </row>
    <row r="130" spans="3:7" x14ac:dyDescent="0.25">
      <c r="C130">
        <f t="shared" si="9"/>
        <v>-63</v>
      </c>
      <c r="D130">
        <f t="shared" si="5"/>
        <v>-125</v>
      </c>
      <c r="E130">
        <f t="shared" si="6"/>
        <v>-114</v>
      </c>
      <c r="F130">
        <f t="shared" si="7"/>
        <v>31</v>
      </c>
      <c r="G130">
        <f t="shared" si="8"/>
        <v>0</v>
      </c>
    </row>
    <row r="131" spans="3:7" x14ac:dyDescent="0.25">
      <c r="C131">
        <f t="shared" si="9"/>
        <v>-62</v>
      </c>
      <c r="D131">
        <f t="shared" si="5"/>
        <v>-123</v>
      </c>
      <c r="E131">
        <f t="shared" si="6"/>
        <v>-112</v>
      </c>
      <c r="F131">
        <f t="shared" si="7"/>
        <v>30.5</v>
      </c>
      <c r="G131">
        <f t="shared" si="8"/>
        <v>0</v>
      </c>
    </row>
    <row r="132" spans="3:7" x14ac:dyDescent="0.25">
      <c r="C132">
        <f t="shared" si="9"/>
        <v>-61</v>
      </c>
      <c r="D132">
        <f t="shared" si="5"/>
        <v>-121</v>
      </c>
      <c r="E132">
        <f t="shared" si="6"/>
        <v>-110</v>
      </c>
      <c r="F132">
        <f t="shared" si="7"/>
        <v>30</v>
      </c>
      <c r="G132">
        <f t="shared" si="8"/>
        <v>0</v>
      </c>
    </row>
    <row r="133" spans="3:7" x14ac:dyDescent="0.25">
      <c r="C133">
        <f t="shared" si="9"/>
        <v>-60</v>
      </c>
      <c r="D133">
        <f t="shared" si="5"/>
        <v>-119</v>
      </c>
      <c r="E133">
        <f t="shared" si="6"/>
        <v>-108</v>
      </c>
      <c r="F133">
        <f t="shared" si="7"/>
        <v>29.5</v>
      </c>
      <c r="G133">
        <f t="shared" si="8"/>
        <v>0</v>
      </c>
    </row>
    <row r="134" spans="3:7" x14ac:dyDescent="0.25">
      <c r="C134">
        <f t="shared" si="9"/>
        <v>-59</v>
      </c>
      <c r="D134">
        <f t="shared" si="5"/>
        <v>-117</v>
      </c>
      <c r="E134">
        <f t="shared" si="6"/>
        <v>-106</v>
      </c>
      <c r="F134">
        <f t="shared" si="7"/>
        <v>29</v>
      </c>
      <c r="G134">
        <f t="shared" si="8"/>
        <v>0</v>
      </c>
    </row>
    <row r="135" spans="3:7" x14ac:dyDescent="0.25">
      <c r="C135">
        <f t="shared" si="9"/>
        <v>-58</v>
      </c>
      <c r="D135">
        <f t="shared" si="5"/>
        <v>-115</v>
      </c>
      <c r="E135">
        <f t="shared" si="6"/>
        <v>-104</v>
      </c>
      <c r="F135">
        <f t="shared" si="7"/>
        <v>28.5</v>
      </c>
      <c r="G135">
        <f t="shared" si="8"/>
        <v>0</v>
      </c>
    </row>
    <row r="136" spans="3:7" x14ac:dyDescent="0.25">
      <c r="C136">
        <f t="shared" si="9"/>
        <v>-57</v>
      </c>
      <c r="D136">
        <f t="shared" si="5"/>
        <v>-113</v>
      </c>
      <c r="E136">
        <f t="shared" si="6"/>
        <v>-102</v>
      </c>
      <c r="F136">
        <f t="shared" si="7"/>
        <v>28</v>
      </c>
      <c r="G136">
        <f t="shared" si="8"/>
        <v>0</v>
      </c>
    </row>
    <row r="137" spans="3:7" x14ac:dyDescent="0.25">
      <c r="C137">
        <f t="shared" si="9"/>
        <v>-56</v>
      </c>
      <c r="D137">
        <f t="shared" si="5"/>
        <v>-111</v>
      </c>
      <c r="E137">
        <f t="shared" si="6"/>
        <v>-100</v>
      </c>
      <c r="F137">
        <f t="shared" si="7"/>
        <v>27.5</v>
      </c>
      <c r="G137">
        <f t="shared" si="8"/>
        <v>0</v>
      </c>
    </row>
    <row r="138" spans="3:7" x14ac:dyDescent="0.25">
      <c r="C138">
        <f t="shared" si="9"/>
        <v>-55</v>
      </c>
      <c r="D138">
        <f t="shared" si="5"/>
        <v>-109</v>
      </c>
      <c r="E138">
        <f t="shared" si="6"/>
        <v>-98</v>
      </c>
      <c r="F138">
        <f t="shared" si="7"/>
        <v>27</v>
      </c>
      <c r="G138">
        <f t="shared" si="8"/>
        <v>0</v>
      </c>
    </row>
    <row r="139" spans="3:7" x14ac:dyDescent="0.25">
      <c r="C139">
        <f t="shared" si="9"/>
        <v>-54</v>
      </c>
      <c r="D139">
        <f t="shared" si="5"/>
        <v>-107</v>
      </c>
      <c r="E139">
        <f t="shared" si="6"/>
        <v>-96</v>
      </c>
      <c r="F139">
        <f t="shared" si="7"/>
        <v>26.5</v>
      </c>
      <c r="G139">
        <f t="shared" si="8"/>
        <v>0</v>
      </c>
    </row>
    <row r="140" spans="3:7" x14ac:dyDescent="0.25">
      <c r="C140">
        <f t="shared" si="9"/>
        <v>-53</v>
      </c>
      <c r="D140">
        <f t="shared" si="5"/>
        <v>-105</v>
      </c>
      <c r="E140">
        <f t="shared" si="6"/>
        <v>-94</v>
      </c>
      <c r="F140">
        <f t="shared" si="7"/>
        <v>26</v>
      </c>
      <c r="G140">
        <f t="shared" si="8"/>
        <v>0</v>
      </c>
    </row>
    <row r="141" spans="3:7" x14ac:dyDescent="0.25">
      <c r="C141">
        <f t="shared" si="9"/>
        <v>-52</v>
      </c>
      <c r="D141">
        <f t="shared" ref="D141:D204" si="10">a_11*C141+b_11</f>
        <v>-103</v>
      </c>
      <c r="E141">
        <f t="shared" ref="E141:E204" si="11">a_12*C141+b_12</f>
        <v>-92</v>
      </c>
      <c r="F141">
        <f t="shared" ref="F141:F204" si="12">a_13*C141+b_13</f>
        <v>25.5</v>
      </c>
      <c r="G141">
        <f t="shared" ref="G141:G204" si="13">C141*a_14+b_14</f>
        <v>0</v>
      </c>
    </row>
    <row r="142" spans="3:7" x14ac:dyDescent="0.25">
      <c r="C142">
        <f t="shared" si="9"/>
        <v>-51</v>
      </c>
      <c r="D142">
        <f t="shared" si="10"/>
        <v>-101</v>
      </c>
      <c r="E142">
        <f t="shared" si="11"/>
        <v>-90</v>
      </c>
      <c r="F142">
        <f t="shared" si="12"/>
        <v>25</v>
      </c>
      <c r="G142">
        <f t="shared" si="13"/>
        <v>0</v>
      </c>
    </row>
    <row r="143" spans="3:7" x14ac:dyDescent="0.25">
      <c r="C143">
        <f t="shared" ref="C143:C206" si="14">C142+1</f>
        <v>-50</v>
      </c>
      <c r="D143">
        <f t="shared" si="10"/>
        <v>-99</v>
      </c>
      <c r="E143">
        <f t="shared" si="11"/>
        <v>-88</v>
      </c>
      <c r="F143">
        <f t="shared" si="12"/>
        <v>24.5</v>
      </c>
      <c r="G143">
        <f t="shared" si="13"/>
        <v>0</v>
      </c>
    </row>
    <row r="144" spans="3:7" x14ac:dyDescent="0.25">
      <c r="C144">
        <f t="shared" si="14"/>
        <v>-49</v>
      </c>
      <c r="D144">
        <f t="shared" si="10"/>
        <v>-97</v>
      </c>
      <c r="E144">
        <f t="shared" si="11"/>
        <v>-86</v>
      </c>
      <c r="F144">
        <f t="shared" si="12"/>
        <v>24</v>
      </c>
      <c r="G144">
        <f t="shared" si="13"/>
        <v>0</v>
      </c>
    </row>
    <row r="145" spans="3:7" x14ac:dyDescent="0.25">
      <c r="C145">
        <f t="shared" si="14"/>
        <v>-48</v>
      </c>
      <c r="D145">
        <f t="shared" si="10"/>
        <v>-95</v>
      </c>
      <c r="E145">
        <f t="shared" si="11"/>
        <v>-84</v>
      </c>
      <c r="F145">
        <f t="shared" si="12"/>
        <v>23.5</v>
      </c>
      <c r="G145">
        <f t="shared" si="13"/>
        <v>0</v>
      </c>
    </row>
    <row r="146" spans="3:7" x14ac:dyDescent="0.25">
      <c r="C146">
        <f t="shared" si="14"/>
        <v>-47</v>
      </c>
      <c r="D146">
        <f t="shared" si="10"/>
        <v>-93</v>
      </c>
      <c r="E146">
        <f t="shared" si="11"/>
        <v>-82</v>
      </c>
      <c r="F146">
        <f t="shared" si="12"/>
        <v>23</v>
      </c>
      <c r="G146">
        <f t="shared" si="13"/>
        <v>0</v>
      </c>
    </row>
    <row r="147" spans="3:7" x14ac:dyDescent="0.25">
      <c r="C147">
        <f t="shared" si="14"/>
        <v>-46</v>
      </c>
      <c r="D147">
        <f t="shared" si="10"/>
        <v>-91</v>
      </c>
      <c r="E147">
        <f t="shared" si="11"/>
        <v>-80</v>
      </c>
      <c r="F147">
        <f t="shared" si="12"/>
        <v>22.5</v>
      </c>
      <c r="G147">
        <f t="shared" si="13"/>
        <v>0</v>
      </c>
    </row>
    <row r="148" spans="3:7" x14ac:dyDescent="0.25">
      <c r="C148">
        <f t="shared" si="14"/>
        <v>-45</v>
      </c>
      <c r="D148">
        <f t="shared" si="10"/>
        <v>-89</v>
      </c>
      <c r="E148">
        <f t="shared" si="11"/>
        <v>-78</v>
      </c>
      <c r="F148">
        <f t="shared" si="12"/>
        <v>22</v>
      </c>
      <c r="G148">
        <f t="shared" si="13"/>
        <v>0</v>
      </c>
    </row>
    <row r="149" spans="3:7" x14ac:dyDescent="0.25">
      <c r="C149">
        <f t="shared" si="14"/>
        <v>-44</v>
      </c>
      <c r="D149">
        <f t="shared" si="10"/>
        <v>-87</v>
      </c>
      <c r="E149">
        <f t="shared" si="11"/>
        <v>-76</v>
      </c>
      <c r="F149">
        <f t="shared" si="12"/>
        <v>21.5</v>
      </c>
      <c r="G149">
        <f t="shared" si="13"/>
        <v>0</v>
      </c>
    </row>
    <row r="150" spans="3:7" x14ac:dyDescent="0.25">
      <c r="C150">
        <f t="shared" si="14"/>
        <v>-43</v>
      </c>
      <c r="D150">
        <f t="shared" si="10"/>
        <v>-85</v>
      </c>
      <c r="E150">
        <f t="shared" si="11"/>
        <v>-74</v>
      </c>
      <c r="F150">
        <f t="shared" si="12"/>
        <v>21</v>
      </c>
      <c r="G150">
        <f t="shared" si="13"/>
        <v>0</v>
      </c>
    </row>
    <row r="151" spans="3:7" x14ac:dyDescent="0.25">
      <c r="C151">
        <f t="shared" si="14"/>
        <v>-42</v>
      </c>
      <c r="D151">
        <f t="shared" si="10"/>
        <v>-83</v>
      </c>
      <c r="E151">
        <f t="shared" si="11"/>
        <v>-72</v>
      </c>
      <c r="F151">
        <f t="shared" si="12"/>
        <v>20.5</v>
      </c>
      <c r="G151">
        <f t="shared" si="13"/>
        <v>0</v>
      </c>
    </row>
    <row r="152" spans="3:7" x14ac:dyDescent="0.25">
      <c r="C152">
        <f t="shared" si="14"/>
        <v>-41</v>
      </c>
      <c r="D152">
        <f t="shared" si="10"/>
        <v>-81</v>
      </c>
      <c r="E152">
        <f t="shared" si="11"/>
        <v>-70</v>
      </c>
      <c r="F152">
        <f t="shared" si="12"/>
        <v>20</v>
      </c>
      <c r="G152">
        <f t="shared" si="13"/>
        <v>0</v>
      </c>
    </row>
    <row r="153" spans="3:7" x14ac:dyDescent="0.25">
      <c r="C153">
        <f t="shared" si="14"/>
        <v>-40</v>
      </c>
      <c r="D153">
        <f t="shared" si="10"/>
        <v>-79</v>
      </c>
      <c r="E153">
        <f t="shared" si="11"/>
        <v>-68</v>
      </c>
      <c r="F153">
        <f t="shared" si="12"/>
        <v>19.5</v>
      </c>
      <c r="G153">
        <f t="shared" si="13"/>
        <v>0</v>
      </c>
    </row>
    <row r="154" spans="3:7" x14ac:dyDescent="0.25">
      <c r="C154">
        <f t="shared" si="14"/>
        <v>-39</v>
      </c>
      <c r="D154">
        <f t="shared" si="10"/>
        <v>-77</v>
      </c>
      <c r="E154">
        <f t="shared" si="11"/>
        <v>-66</v>
      </c>
      <c r="F154">
        <f t="shared" si="12"/>
        <v>19</v>
      </c>
      <c r="G154">
        <f t="shared" si="13"/>
        <v>0</v>
      </c>
    </row>
    <row r="155" spans="3:7" x14ac:dyDescent="0.25">
      <c r="C155">
        <f t="shared" si="14"/>
        <v>-38</v>
      </c>
      <c r="D155">
        <f t="shared" si="10"/>
        <v>-75</v>
      </c>
      <c r="E155">
        <f t="shared" si="11"/>
        <v>-64</v>
      </c>
      <c r="F155">
        <f t="shared" si="12"/>
        <v>18.5</v>
      </c>
      <c r="G155">
        <f t="shared" si="13"/>
        <v>0</v>
      </c>
    </row>
    <row r="156" spans="3:7" x14ac:dyDescent="0.25">
      <c r="C156">
        <f t="shared" si="14"/>
        <v>-37</v>
      </c>
      <c r="D156">
        <f t="shared" si="10"/>
        <v>-73</v>
      </c>
      <c r="E156">
        <f t="shared" si="11"/>
        <v>-62</v>
      </c>
      <c r="F156">
        <f t="shared" si="12"/>
        <v>18</v>
      </c>
      <c r="G156">
        <f t="shared" si="13"/>
        <v>0</v>
      </c>
    </row>
    <row r="157" spans="3:7" x14ac:dyDescent="0.25">
      <c r="C157">
        <f t="shared" si="14"/>
        <v>-36</v>
      </c>
      <c r="D157">
        <f t="shared" si="10"/>
        <v>-71</v>
      </c>
      <c r="E157">
        <f t="shared" si="11"/>
        <v>-60</v>
      </c>
      <c r="F157">
        <f t="shared" si="12"/>
        <v>17.5</v>
      </c>
      <c r="G157">
        <f t="shared" si="13"/>
        <v>0</v>
      </c>
    </row>
    <row r="158" spans="3:7" x14ac:dyDescent="0.25">
      <c r="C158">
        <f t="shared" si="14"/>
        <v>-35</v>
      </c>
      <c r="D158">
        <f t="shared" si="10"/>
        <v>-69</v>
      </c>
      <c r="E158">
        <f t="shared" si="11"/>
        <v>-58</v>
      </c>
      <c r="F158">
        <f t="shared" si="12"/>
        <v>17</v>
      </c>
      <c r="G158">
        <f t="shared" si="13"/>
        <v>0</v>
      </c>
    </row>
    <row r="159" spans="3:7" x14ac:dyDescent="0.25">
      <c r="C159">
        <f t="shared" si="14"/>
        <v>-34</v>
      </c>
      <c r="D159">
        <f t="shared" si="10"/>
        <v>-67</v>
      </c>
      <c r="E159">
        <f t="shared" si="11"/>
        <v>-56</v>
      </c>
      <c r="F159">
        <f t="shared" si="12"/>
        <v>16.5</v>
      </c>
      <c r="G159">
        <f t="shared" si="13"/>
        <v>0</v>
      </c>
    </row>
    <row r="160" spans="3:7" x14ac:dyDescent="0.25">
      <c r="C160">
        <f t="shared" si="14"/>
        <v>-33</v>
      </c>
      <c r="D160">
        <f t="shared" si="10"/>
        <v>-65</v>
      </c>
      <c r="E160">
        <f t="shared" si="11"/>
        <v>-54</v>
      </c>
      <c r="F160">
        <f t="shared" si="12"/>
        <v>16</v>
      </c>
      <c r="G160">
        <f t="shared" si="13"/>
        <v>0</v>
      </c>
    </row>
    <row r="161" spans="3:7" x14ac:dyDescent="0.25">
      <c r="C161">
        <f t="shared" si="14"/>
        <v>-32</v>
      </c>
      <c r="D161">
        <f t="shared" si="10"/>
        <v>-63</v>
      </c>
      <c r="E161">
        <f t="shared" si="11"/>
        <v>-52</v>
      </c>
      <c r="F161">
        <f t="shared" si="12"/>
        <v>15.5</v>
      </c>
      <c r="G161">
        <f t="shared" si="13"/>
        <v>0</v>
      </c>
    </row>
    <row r="162" spans="3:7" x14ac:dyDescent="0.25">
      <c r="C162">
        <f t="shared" si="14"/>
        <v>-31</v>
      </c>
      <c r="D162">
        <f t="shared" si="10"/>
        <v>-61</v>
      </c>
      <c r="E162">
        <f t="shared" si="11"/>
        <v>-50</v>
      </c>
      <c r="F162">
        <f t="shared" si="12"/>
        <v>15</v>
      </c>
      <c r="G162">
        <f t="shared" si="13"/>
        <v>0</v>
      </c>
    </row>
    <row r="163" spans="3:7" x14ac:dyDescent="0.25">
      <c r="C163">
        <f t="shared" si="14"/>
        <v>-30</v>
      </c>
      <c r="D163">
        <f t="shared" si="10"/>
        <v>-59</v>
      </c>
      <c r="E163">
        <f t="shared" si="11"/>
        <v>-48</v>
      </c>
      <c r="F163">
        <f t="shared" si="12"/>
        <v>14.5</v>
      </c>
      <c r="G163">
        <f t="shared" si="13"/>
        <v>0</v>
      </c>
    </row>
    <row r="164" spans="3:7" x14ac:dyDescent="0.25">
      <c r="C164">
        <f t="shared" si="14"/>
        <v>-29</v>
      </c>
      <c r="D164">
        <f t="shared" si="10"/>
        <v>-57</v>
      </c>
      <c r="E164">
        <f t="shared" si="11"/>
        <v>-46</v>
      </c>
      <c r="F164">
        <f t="shared" si="12"/>
        <v>14</v>
      </c>
      <c r="G164">
        <f t="shared" si="13"/>
        <v>0</v>
      </c>
    </row>
    <row r="165" spans="3:7" x14ac:dyDescent="0.25">
      <c r="C165">
        <f t="shared" si="14"/>
        <v>-28</v>
      </c>
      <c r="D165">
        <f t="shared" si="10"/>
        <v>-55</v>
      </c>
      <c r="E165">
        <f t="shared" si="11"/>
        <v>-44</v>
      </c>
      <c r="F165">
        <f t="shared" si="12"/>
        <v>13.5</v>
      </c>
      <c r="G165">
        <f t="shared" si="13"/>
        <v>0</v>
      </c>
    </row>
    <row r="166" spans="3:7" x14ac:dyDescent="0.25">
      <c r="C166">
        <f t="shared" si="14"/>
        <v>-27</v>
      </c>
      <c r="D166">
        <f t="shared" si="10"/>
        <v>-53</v>
      </c>
      <c r="E166">
        <f t="shared" si="11"/>
        <v>-42</v>
      </c>
      <c r="F166">
        <f t="shared" si="12"/>
        <v>13</v>
      </c>
      <c r="G166">
        <f t="shared" si="13"/>
        <v>0</v>
      </c>
    </row>
    <row r="167" spans="3:7" x14ac:dyDescent="0.25">
      <c r="C167">
        <f t="shared" si="14"/>
        <v>-26</v>
      </c>
      <c r="D167">
        <f t="shared" si="10"/>
        <v>-51</v>
      </c>
      <c r="E167">
        <f t="shared" si="11"/>
        <v>-40</v>
      </c>
      <c r="F167">
        <f t="shared" si="12"/>
        <v>12.5</v>
      </c>
      <c r="G167">
        <f t="shared" si="13"/>
        <v>0</v>
      </c>
    </row>
    <row r="168" spans="3:7" x14ac:dyDescent="0.25">
      <c r="C168">
        <f t="shared" si="14"/>
        <v>-25</v>
      </c>
      <c r="D168">
        <f t="shared" si="10"/>
        <v>-49</v>
      </c>
      <c r="E168">
        <f t="shared" si="11"/>
        <v>-38</v>
      </c>
      <c r="F168">
        <f t="shared" si="12"/>
        <v>12</v>
      </c>
      <c r="G168">
        <f t="shared" si="13"/>
        <v>0</v>
      </c>
    </row>
    <row r="169" spans="3:7" x14ac:dyDescent="0.25">
      <c r="C169">
        <f t="shared" si="14"/>
        <v>-24</v>
      </c>
      <c r="D169">
        <f t="shared" si="10"/>
        <v>-47</v>
      </c>
      <c r="E169">
        <f t="shared" si="11"/>
        <v>-36</v>
      </c>
      <c r="F169">
        <f t="shared" si="12"/>
        <v>11.5</v>
      </c>
      <c r="G169">
        <f t="shared" si="13"/>
        <v>0</v>
      </c>
    </row>
    <row r="170" spans="3:7" x14ac:dyDescent="0.25">
      <c r="C170">
        <f t="shared" si="14"/>
        <v>-23</v>
      </c>
      <c r="D170">
        <f t="shared" si="10"/>
        <v>-45</v>
      </c>
      <c r="E170">
        <f t="shared" si="11"/>
        <v>-34</v>
      </c>
      <c r="F170">
        <f t="shared" si="12"/>
        <v>11</v>
      </c>
      <c r="G170">
        <f t="shared" si="13"/>
        <v>0</v>
      </c>
    </row>
    <row r="171" spans="3:7" x14ac:dyDescent="0.25">
      <c r="C171">
        <f t="shared" si="14"/>
        <v>-22</v>
      </c>
      <c r="D171">
        <f t="shared" si="10"/>
        <v>-43</v>
      </c>
      <c r="E171">
        <f t="shared" si="11"/>
        <v>-32</v>
      </c>
      <c r="F171">
        <f t="shared" si="12"/>
        <v>10.5</v>
      </c>
      <c r="G171">
        <f t="shared" si="13"/>
        <v>0</v>
      </c>
    </row>
    <row r="172" spans="3:7" x14ac:dyDescent="0.25">
      <c r="C172">
        <f t="shared" si="14"/>
        <v>-21</v>
      </c>
      <c r="D172">
        <f t="shared" si="10"/>
        <v>-41</v>
      </c>
      <c r="E172">
        <f t="shared" si="11"/>
        <v>-30</v>
      </c>
      <c r="F172">
        <f t="shared" si="12"/>
        <v>10</v>
      </c>
      <c r="G172">
        <f t="shared" si="13"/>
        <v>0</v>
      </c>
    </row>
    <row r="173" spans="3:7" x14ac:dyDescent="0.25">
      <c r="C173">
        <f t="shared" si="14"/>
        <v>-20</v>
      </c>
      <c r="D173">
        <f t="shared" si="10"/>
        <v>-39</v>
      </c>
      <c r="E173">
        <f t="shared" si="11"/>
        <v>-28</v>
      </c>
      <c r="F173">
        <f t="shared" si="12"/>
        <v>9.5</v>
      </c>
      <c r="G173">
        <f t="shared" si="13"/>
        <v>0</v>
      </c>
    </row>
    <row r="174" spans="3:7" x14ac:dyDescent="0.25">
      <c r="C174">
        <f t="shared" si="14"/>
        <v>-19</v>
      </c>
      <c r="D174">
        <f t="shared" si="10"/>
        <v>-37</v>
      </c>
      <c r="E174">
        <f t="shared" si="11"/>
        <v>-26</v>
      </c>
      <c r="F174">
        <f t="shared" si="12"/>
        <v>9</v>
      </c>
      <c r="G174">
        <f t="shared" si="13"/>
        <v>0</v>
      </c>
    </row>
    <row r="175" spans="3:7" x14ac:dyDescent="0.25">
      <c r="C175">
        <f t="shared" si="14"/>
        <v>-18</v>
      </c>
      <c r="D175">
        <f t="shared" si="10"/>
        <v>-35</v>
      </c>
      <c r="E175">
        <f t="shared" si="11"/>
        <v>-24</v>
      </c>
      <c r="F175">
        <f t="shared" si="12"/>
        <v>8.5</v>
      </c>
      <c r="G175">
        <f t="shared" si="13"/>
        <v>0</v>
      </c>
    </row>
    <row r="176" spans="3:7" x14ac:dyDescent="0.25">
      <c r="C176">
        <f t="shared" si="14"/>
        <v>-17</v>
      </c>
      <c r="D176">
        <f t="shared" si="10"/>
        <v>-33</v>
      </c>
      <c r="E176">
        <f t="shared" si="11"/>
        <v>-22</v>
      </c>
      <c r="F176">
        <f t="shared" si="12"/>
        <v>8</v>
      </c>
      <c r="G176">
        <f t="shared" si="13"/>
        <v>0</v>
      </c>
    </row>
    <row r="177" spans="3:7" x14ac:dyDescent="0.25">
      <c r="C177">
        <f t="shared" si="14"/>
        <v>-16</v>
      </c>
      <c r="D177">
        <f t="shared" si="10"/>
        <v>-31</v>
      </c>
      <c r="E177">
        <f t="shared" si="11"/>
        <v>-20</v>
      </c>
      <c r="F177">
        <f t="shared" si="12"/>
        <v>7.5</v>
      </c>
      <c r="G177">
        <f t="shared" si="13"/>
        <v>0</v>
      </c>
    </row>
    <row r="178" spans="3:7" x14ac:dyDescent="0.25">
      <c r="C178">
        <f t="shared" si="14"/>
        <v>-15</v>
      </c>
      <c r="D178">
        <f t="shared" si="10"/>
        <v>-29</v>
      </c>
      <c r="E178">
        <f t="shared" si="11"/>
        <v>-18</v>
      </c>
      <c r="F178">
        <f t="shared" si="12"/>
        <v>7</v>
      </c>
      <c r="G178">
        <f t="shared" si="13"/>
        <v>0</v>
      </c>
    </row>
    <row r="179" spans="3:7" x14ac:dyDescent="0.25">
      <c r="C179">
        <f t="shared" si="14"/>
        <v>-14</v>
      </c>
      <c r="D179">
        <f t="shared" si="10"/>
        <v>-27</v>
      </c>
      <c r="E179">
        <f t="shared" si="11"/>
        <v>-16</v>
      </c>
      <c r="F179">
        <f t="shared" si="12"/>
        <v>6.5</v>
      </c>
      <c r="G179">
        <f t="shared" si="13"/>
        <v>0</v>
      </c>
    </row>
    <row r="180" spans="3:7" x14ac:dyDescent="0.25">
      <c r="C180">
        <f t="shared" si="14"/>
        <v>-13</v>
      </c>
      <c r="D180">
        <f t="shared" si="10"/>
        <v>-25</v>
      </c>
      <c r="E180">
        <f t="shared" si="11"/>
        <v>-14</v>
      </c>
      <c r="F180">
        <f t="shared" si="12"/>
        <v>6</v>
      </c>
      <c r="G180">
        <f t="shared" si="13"/>
        <v>0</v>
      </c>
    </row>
    <row r="181" spans="3:7" x14ac:dyDescent="0.25">
      <c r="C181">
        <f t="shared" si="14"/>
        <v>-12</v>
      </c>
      <c r="D181">
        <f t="shared" si="10"/>
        <v>-23</v>
      </c>
      <c r="E181">
        <f t="shared" si="11"/>
        <v>-12</v>
      </c>
      <c r="F181">
        <f t="shared" si="12"/>
        <v>5.5</v>
      </c>
      <c r="G181">
        <f t="shared" si="13"/>
        <v>0</v>
      </c>
    </row>
    <row r="182" spans="3:7" x14ac:dyDescent="0.25">
      <c r="C182">
        <f t="shared" si="14"/>
        <v>-11</v>
      </c>
      <c r="D182">
        <f t="shared" si="10"/>
        <v>-21</v>
      </c>
      <c r="E182">
        <f t="shared" si="11"/>
        <v>-10</v>
      </c>
      <c r="F182">
        <f t="shared" si="12"/>
        <v>5</v>
      </c>
      <c r="G182">
        <f t="shared" si="13"/>
        <v>0</v>
      </c>
    </row>
    <row r="183" spans="3:7" x14ac:dyDescent="0.25">
      <c r="C183">
        <f t="shared" si="14"/>
        <v>-10</v>
      </c>
      <c r="D183">
        <f t="shared" si="10"/>
        <v>-19</v>
      </c>
      <c r="E183">
        <f t="shared" si="11"/>
        <v>-8</v>
      </c>
      <c r="F183">
        <f t="shared" si="12"/>
        <v>4.5</v>
      </c>
      <c r="G183">
        <f t="shared" si="13"/>
        <v>0</v>
      </c>
    </row>
    <row r="184" spans="3:7" x14ac:dyDescent="0.25">
      <c r="C184">
        <f t="shared" si="14"/>
        <v>-9</v>
      </c>
      <c r="D184">
        <f t="shared" si="10"/>
        <v>-17</v>
      </c>
      <c r="E184">
        <f t="shared" si="11"/>
        <v>-6</v>
      </c>
      <c r="F184">
        <f t="shared" si="12"/>
        <v>4</v>
      </c>
      <c r="G184">
        <f t="shared" si="13"/>
        <v>0</v>
      </c>
    </row>
    <row r="185" spans="3:7" x14ac:dyDescent="0.25">
      <c r="C185">
        <f t="shared" si="14"/>
        <v>-8</v>
      </c>
      <c r="D185">
        <f t="shared" si="10"/>
        <v>-15</v>
      </c>
      <c r="E185">
        <f t="shared" si="11"/>
        <v>-4</v>
      </c>
      <c r="F185">
        <f t="shared" si="12"/>
        <v>3.5</v>
      </c>
      <c r="G185">
        <f t="shared" si="13"/>
        <v>0</v>
      </c>
    </row>
    <row r="186" spans="3:7" x14ac:dyDescent="0.25">
      <c r="C186">
        <f t="shared" si="14"/>
        <v>-7</v>
      </c>
      <c r="D186">
        <f t="shared" si="10"/>
        <v>-13</v>
      </c>
      <c r="E186">
        <f t="shared" si="11"/>
        <v>-2</v>
      </c>
      <c r="F186">
        <f t="shared" si="12"/>
        <v>3</v>
      </c>
      <c r="G186">
        <f t="shared" si="13"/>
        <v>0</v>
      </c>
    </row>
    <row r="187" spans="3:7" x14ac:dyDescent="0.25">
      <c r="C187">
        <f t="shared" si="14"/>
        <v>-6</v>
      </c>
      <c r="D187">
        <f t="shared" si="10"/>
        <v>-11</v>
      </c>
      <c r="E187">
        <f t="shared" si="11"/>
        <v>0</v>
      </c>
      <c r="F187">
        <f t="shared" si="12"/>
        <v>2.5</v>
      </c>
      <c r="G187">
        <f t="shared" si="13"/>
        <v>0</v>
      </c>
    </row>
    <row r="188" spans="3:7" x14ac:dyDescent="0.25">
      <c r="C188">
        <f t="shared" si="14"/>
        <v>-5</v>
      </c>
      <c r="D188">
        <f t="shared" si="10"/>
        <v>-9</v>
      </c>
      <c r="E188">
        <f t="shared" si="11"/>
        <v>2</v>
      </c>
      <c r="F188">
        <f t="shared" si="12"/>
        <v>2</v>
      </c>
      <c r="G188">
        <f t="shared" si="13"/>
        <v>0</v>
      </c>
    </row>
    <row r="189" spans="3:7" x14ac:dyDescent="0.25">
      <c r="C189">
        <f t="shared" si="14"/>
        <v>-4</v>
      </c>
      <c r="D189">
        <f t="shared" si="10"/>
        <v>-7</v>
      </c>
      <c r="E189">
        <f t="shared" si="11"/>
        <v>4</v>
      </c>
      <c r="F189">
        <f t="shared" si="12"/>
        <v>1.5</v>
      </c>
      <c r="G189">
        <f t="shared" si="13"/>
        <v>0</v>
      </c>
    </row>
    <row r="190" spans="3:7" x14ac:dyDescent="0.25">
      <c r="C190">
        <f t="shared" si="14"/>
        <v>-3</v>
      </c>
      <c r="D190">
        <f t="shared" si="10"/>
        <v>-5</v>
      </c>
      <c r="E190">
        <f t="shared" si="11"/>
        <v>6</v>
      </c>
      <c r="F190">
        <f t="shared" si="12"/>
        <v>1</v>
      </c>
      <c r="G190">
        <f t="shared" si="13"/>
        <v>0</v>
      </c>
    </row>
    <row r="191" spans="3:7" x14ac:dyDescent="0.25">
      <c r="C191">
        <f t="shared" si="14"/>
        <v>-2</v>
      </c>
      <c r="D191">
        <f t="shared" si="10"/>
        <v>-3</v>
      </c>
      <c r="E191">
        <f t="shared" si="11"/>
        <v>8</v>
      </c>
      <c r="F191">
        <f t="shared" si="12"/>
        <v>0.5</v>
      </c>
      <c r="G191">
        <f t="shared" si="13"/>
        <v>0</v>
      </c>
    </row>
    <row r="192" spans="3:7" x14ac:dyDescent="0.25">
      <c r="C192">
        <f t="shared" si="14"/>
        <v>-1</v>
      </c>
      <c r="D192">
        <f t="shared" si="10"/>
        <v>-1</v>
      </c>
      <c r="E192">
        <f t="shared" si="11"/>
        <v>10</v>
      </c>
      <c r="F192">
        <f t="shared" si="12"/>
        <v>0</v>
      </c>
      <c r="G192">
        <f t="shared" si="13"/>
        <v>0</v>
      </c>
    </row>
    <row r="193" spans="3:7" x14ac:dyDescent="0.25">
      <c r="C193">
        <f t="shared" si="14"/>
        <v>0</v>
      </c>
      <c r="D193">
        <f t="shared" si="10"/>
        <v>1</v>
      </c>
      <c r="E193">
        <f t="shared" si="11"/>
        <v>12</v>
      </c>
      <c r="F193">
        <f t="shared" si="12"/>
        <v>-0.5</v>
      </c>
      <c r="G193">
        <f t="shared" si="13"/>
        <v>0</v>
      </c>
    </row>
    <row r="194" spans="3:7" x14ac:dyDescent="0.25">
      <c r="C194">
        <f t="shared" si="14"/>
        <v>1</v>
      </c>
      <c r="D194">
        <f t="shared" si="10"/>
        <v>3</v>
      </c>
      <c r="E194">
        <f t="shared" si="11"/>
        <v>14</v>
      </c>
      <c r="F194">
        <f t="shared" si="12"/>
        <v>-1</v>
      </c>
      <c r="G194">
        <f t="shared" si="13"/>
        <v>0</v>
      </c>
    </row>
    <row r="195" spans="3:7" x14ac:dyDescent="0.25">
      <c r="C195">
        <f t="shared" si="14"/>
        <v>2</v>
      </c>
      <c r="D195">
        <f t="shared" si="10"/>
        <v>5</v>
      </c>
      <c r="E195">
        <f t="shared" si="11"/>
        <v>16</v>
      </c>
      <c r="F195">
        <f t="shared" si="12"/>
        <v>-1.5</v>
      </c>
      <c r="G195">
        <f t="shared" si="13"/>
        <v>0</v>
      </c>
    </row>
    <row r="196" spans="3:7" x14ac:dyDescent="0.25">
      <c r="C196">
        <f t="shared" si="14"/>
        <v>3</v>
      </c>
      <c r="D196">
        <f t="shared" si="10"/>
        <v>7</v>
      </c>
      <c r="E196">
        <f t="shared" si="11"/>
        <v>18</v>
      </c>
      <c r="F196">
        <f t="shared" si="12"/>
        <v>-2</v>
      </c>
      <c r="G196">
        <f t="shared" si="13"/>
        <v>0</v>
      </c>
    </row>
    <row r="197" spans="3:7" x14ac:dyDescent="0.25">
      <c r="C197">
        <f t="shared" si="14"/>
        <v>4</v>
      </c>
      <c r="D197">
        <f t="shared" si="10"/>
        <v>9</v>
      </c>
      <c r="E197">
        <f t="shared" si="11"/>
        <v>20</v>
      </c>
      <c r="F197">
        <f t="shared" si="12"/>
        <v>-2.5</v>
      </c>
      <c r="G197">
        <f t="shared" si="13"/>
        <v>0</v>
      </c>
    </row>
    <row r="198" spans="3:7" x14ac:dyDescent="0.25">
      <c r="C198">
        <f t="shared" si="14"/>
        <v>5</v>
      </c>
      <c r="D198">
        <f t="shared" si="10"/>
        <v>11</v>
      </c>
      <c r="E198">
        <f t="shared" si="11"/>
        <v>22</v>
      </c>
      <c r="F198">
        <f t="shared" si="12"/>
        <v>-3</v>
      </c>
      <c r="G198">
        <f t="shared" si="13"/>
        <v>0</v>
      </c>
    </row>
    <row r="199" spans="3:7" x14ac:dyDescent="0.25">
      <c r="C199">
        <f t="shared" si="14"/>
        <v>6</v>
      </c>
      <c r="D199">
        <f t="shared" si="10"/>
        <v>13</v>
      </c>
      <c r="E199">
        <f t="shared" si="11"/>
        <v>24</v>
      </c>
      <c r="F199">
        <f t="shared" si="12"/>
        <v>-3.5</v>
      </c>
      <c r="G199">
        <f t="shared" si="13"/>
        <v>0</v>
      </c>
    </row>
    <row r="200" spans="3:7" x14ac:dyDescent="0.25">
      <c r="C200">
        <f t="shared" si="14"/>
        <v>7</v>
      </c>
      <c r="D200">
        <f t="shared" si="10"/>
        <v>15</v>
      </c>
      <c r="E200">
        <f t="shared" si="11"/>
        <v>26</v>
      </c>
      <c r="F200">
        <f t="shared" si="12"/>
        <v>-4</v>
      </c>
      <c r="G200">
        <f t="shared" si="13"/>
        <v>0</v>
      </c>
    </row>
    <row r="201" spans="3:7" x14ac:dyDescent="0.25">
      <c r="C201">
        <f t="shared" si="14"/>
        <v>8</v>
      </c>
      <c r="D201">
        <f t="shared" si="10"/>
        <v>17</v>
      </c>
      <c r="E201">
        <f t="shared" si="11"/>
        <v>28</v>
      </c>
      <c r="F201">
        <f t="shared" si="12"/>
        <v>-4.5</v>
      </c>
      <c r="G201">
        <f t="shared" si="13"/>
        <v>0</v>
      </c>
    </row>
    <row r="202" spans="3:7" x14ac:dyDescent="0.25">
      <c r="C202">
        <f t="shared" si="14"/>
        <v>9</v>
      </c>
      <c r="D202">
        <f t="shared" si="10"/>
        <v>19</v>
      </c>
      <c r="E202">
        <f t="shared" si="11"/>
        <v>30</v>
      </c>
      <c r="F202">
        <f t="shared" si="12"/>
        <v>-5</v>
      </c>
      <c r="G202">
        <f t="shared" si="13"/>
        <v>0</v>
      </c>
    </row>
    <row r="203" spans="3:7" x14ac:dyDescent="0.25">
      <c r="C203">
        <f t="shared" si="14"/>
        <v>10</v>
      </c>
      <c r="D203">
        <f t="shared" si="10"/>
        <v>21</v>
      </c>
      <c r="E203">
        <f t="shared" si="11"/>
        <v>32</v>
      </c>
      <c r="F203">
        <f t="shared" si="12"/>
        <v>-5.5</v>
      </c>
      <c r="G203">
        <f t="shared" si="13"/>
        <v>0</v>
      </c>
    </row>
    <row r="204" spans="3:7" x14ac:dyDescent="0.25">
      <c r="C204">
        <f t="shared" si="14"/>
        <v>11</v>
      </c>
      <c r="D204">
        <f t="shared" si="10"/>
        <v>23</v>
      </c>
      <c r="E204">
        <f t="shared" si="11"/>
        <v>34</v>
      </c>
      <c r="F204">
        <f t="shared" si="12"/>
        <v>-6</v>
      </c>
      <c r="G204">
        <f t="shared" si="13"/>
        <v>0</v>
      </c>
    </row>
    <row r="205" spans="3:7" x14ac:dyDescent="0.25">
      <c r="C205">
        <f t="shared" si="14"/>
        <v>12</v>
      </c>
      <c r="D205">
        <f t="shared" ref="D205:D268" si="15">a_11*C205+b_11</f>
        <v>25</v>
      </c>
      <c r="E205">
        <f t="shared" ref="E205:E268" si="16">a_12*C205+b_12</f>
        <v>36</v>
      </c>
      <c r="F205">
        <f t="shared" ref="F205:F268" si="17">a_13*C205+b_13</f>
        <v>-6.5</v>
      </c>
      <c r="G205">
        <f t="shared" ref="G205:G268" si="18">C205*a_14+b_14</f>
        <v>0</v>
      </c>
    </row>
    <row r="206" spans="3:7" x14ac:dyDescent="0.25">
      <c r="C206">
        <f t="shared" si="14"/>
        <v>13</v>
      </c>
      <c r="D206">
        <f t="shared" si="15"/>
        <v>27</v>
      </c>
      <c r="E206">
        <f t="shared" si="16"/>
        <v>38</v>
      </c>
      <c r="F206">
        <f t="shared" si="17"/>
        <v>-7</v>
      </c>
      <c r="G206">
        <f t="shared" si="18"/>
        <v>0</v>
      </c>
    </row>
    <row r="207" spans="3:7" x14ac:dyDescent="0.25">
      <c r="C207">
        <f t="shared" ref="C207:C270" si="19">C206+1</f>
        <v>14</v>
      </c>
      <c r="D207">
        <f t="shared" si="15"/>
        <v>29</v>
      </c>
      <c r="E207">
        <f t="shared" si="16"/>
        <v>40</v>
      </c>
      <c r="F207">
        <f t="shared" si="17"/>
        <v>-7.5</v>
      </c>
      <c r="G207">
        <f t="shared" si="18"/>
        <v>0</v>
      </c>
    </row>
    <row r="208" spans="3:7" x14ac:dyDescent="0.25">
      <c r="C208">
        <f t="shared" si="19"/>
        <v>15</v>
      </c>
      <c r="D208">
        <f t="shared" si="15"/>
        <v>31</v>
      </c>
      <c r="E208">
        <f t="shared" si="16"/>
        <v>42</v>
      </c>
      <c r="F208">
        <f t="shared" si="17"/>
        <v>-8</v>
      </c>
      <c r="G208">
        <f t="shared" si="18"/>
        <v>0</v>
      </c>
    </row>
    <row r="209" spans="3:7" x14ac:dyDescent="0.25">
      <c r="C209">
        <f t="shared" si="19"/>
        <v>16</v>
      </c>
      <c r="D209">
        <f t="shared" si="15"/>
        <v>33</v>
      </c>
      <c r="E209">
        <f t="shared" si="16"/>
        <v>44</v>
      </c>
      <c r="F209">
        <f t="shared" si="17"/>
        <v>-8.5</v>
      </c>
      <c r="G209">
        <f t="shared" si="18"/>
        <v>0</v>
      </c>
    </row>
    <row r="210" spans="3:7" x14ac:dyDescent="0.25">
      <c r="C210">
        <f t="shared" si="19"/>
        <v>17</v>
      </c>
      <c r="D210">
        <f t="shared" si="15"/>
        <v>35</v>
      </c>
      <c r="E210">
        <f t="shared" si="16"/>
        <v>46</v>
      </c>
      <c r="F210">
        <f t="shared" si="17"/>
        <v>-9</v>
      </c>
      <c r="G210">
        <f t="shared" si="18"/>
        <v>0</v>
      </c>
    </row>
    <row r="211" spans="3:7" x14ac:dyDescent="0.25">
      <c r="C211">
        <f t="shared" si="19"/>
        <v>18</v>
      </c>
      <c r="D211">
        <f t="shared" si="15"/>
        <v>37</v>
      </c>
      <c r="E211">
        <f t="shared" si="16"/>
        <v>48</v>
      </c>
      <c r="F211">
        <f t="shared" si="17"/>
        <v>-9.5</v>
      </c>
      <c r="G211">
        <f t="shared" si="18"/>
        <v>0</v>
      </c>
    </row>
    <row r="212" spans="3:7" x14ac:dyDescent="0.25">
      <c r="C212">
        <f t="shared" si="19"/>
        <v>19</v>
      </c>
      <c r="D212">
        <f t="shared" si="15"/>
        <v>39</v>
      </c>
      <c r="E212">
        <f t="shared" si="16"/>
        <v>50</v>
      </c>
      <c r="F212">
        <f t="shared" si="17"/>
        <v>-10</v>
      </c>
      <c r="G212">
        <f t="shared" si="18"/>
        <v>0</v>
      </c>
    </row>
    <row r="213" spans="3:7" x14ac:dyDescent="0.25">
      <c r="C213">
        <f t="shared" si="19"/>
        <v>20</v>
      </c>
      <c r="D213">
        <f t="shared" si="15"/>
        <v>41</v>
      </c>
      <c r="E213">
        <f t="shared" si="16"/>
        <v>52</v>
      </c>
      <c r="F213">
        <f t="shared" si="17"/>
        <v>-10.5</v>
      </c>
      <c r="G213">
        <f t="shared" si="18"/>
        <v>0</v>
      </c>
    </row>
    <row r="214" spans="3:7" x14ac:dyDescent="0.25">
      <c r="C214">
        <f t="shared" si="19"/>
        <v>21</v>
      </c>
      <c r="D214">
        <f t="shared" si="15"/>
        <v>43</v>
      </c>
      <c r="E214">
        <f t="shared" si="16"/>
        <v>54</v>
      </c>
      <c r="F214">
        <f t="shared" si="17"/>
        <v>-11</v>
      </c>
      <c r="G214">
        <f t="shared" si="18"/>
        <v>0</v>
      </c>
    </row>
    <row r="215" spans="3:7" x14ac:dyDescent="0.25">
      <c r="C215">
        <f t="shared" si="19"/>
        <v>22</v>
      </c>
      <c r="D215">
        <f t="shared" si="15"/>
        <v>45</v>
      </c>
      <c r="E215">
        <f t="shared" si="16"/>
        <v>56</v>
      </c>
      <c r="F215">
        <f t="shared" si="17"/>
        <v>-11.5</v>
      </c>
      <c r="G215">
        <f t="shared" si="18"/>
        <v>0</v>
      </c>
    </row>
    <row r="216" spans="3:7" x14ac:dyDescent="0.25">
      <c r="C216">
        <f t="shared" si="19"/>
        <v>23</v>
      </c>
      <c r="D216">
        <f t="shared" si="15"/>
        <v>47</v>
      </c>
      <c r="E216">
        <f t="shared" si="16"/>
        <v>58</v>
      </c>
      <c r="F216">
        <f t="shared" si="17"/>
        <v>-12</v>
      </c>
      <c r="G216">
        <f t="shared" si="18"/>
        <v>0</v>
      </c>
    </row>
    <row r="217" spans="3:7" x14ac:dyDescent="0.25">
      <c r="C217">
        <f t="shared" si="19"/>
        <v>24</v>
      </c>
      <c r="D217">
        <f t="shared" si="15"/>
        <v>49</v>
      </c>
      <c r="E217">
        <f t="shared" si="16"/>
        <v>60</v>
      </c>
      <c r="F217">
        <f t="shared" si="17"/>
        <v>-12.5</v>
      </c>
      <c r="G217">
        <f t="shared" si="18"/>
        <v>0</v>
      </c>
    </row>
    <row r="218" spans="3:7" x14ac:dyDescent="0.25">
      <c r="C218">
        <f t="shared" si="19"/>
        <v>25</v>
      </c>
      <c r="D218">
        <f t="shared" si="15"/>
        <v>51</v>
      </c>
      <c r="E218">
        <f t="shared" si="16"/>
        <v>62</v>
      </c>
      <c r="F218">
        <f t="shared" si="17"/>
        <v>-13</v>
      </c>
      <c r="G218">
        <f t="shared" si="18"/>
        <v>0</v>
      </c>
    </row>
    <row r="219" spans="3:7" x14ac:dyDescent="0.25">
      <c r="C219">
        <f t="shared" si="19"/>
        <v>26</v>
      </c>
      <c r="D219">
        <f t="shared" si="15"/>
        <v>53</v>
      </c>
      <c r="E219">
        <f t="shared" si="16"/>
        <v>64</v>
      </c>
      <c r="F219">
        <f t="shared" si="17"/>
        <v>-13.5</v>
      </c>
      <c r="G219">
        <f t="shared" si="18"/>
        <v>0</v>
      </c>
    </row>
    <row r="220" spans="3:7" x14ac:dyDescent="0.25">
      <c r="C220">
        <f t="shared" si="19"/>
        <v>27</v>
      </c>
      <c r="D220">
        <f t="shared" si="15"/>
        <v>55</v>
      </c>
      <c r="E220">
        <f t="shared" si="16"/>
        <v>66</v>
      </c>
      <c r="F220">
        <f t="shared" si="17"/>
        <v>-14</v>
      </c>
      <c r="G220">
        <f t="shared" si="18"/>
        <v>0</v>
      </c>
    </row>
    <row r="221" spans="3:7" x14ac:dyDescent="0.25">
      <c r="C221">
        <f t="shared" si="19"/>
        <v>28</v>
      </c>
      <c r="D221">
        <f t="shared" si="15"/>
        <v>57</v>
      </c>
      <c r="E221">
        <f t="shared" si="16"/>
        <v>68</v>
      </c>
      <c r="F221">
        <f t="shared" si="17"/>
        <v>-14.5</v>
      </c>
      <c r="G221">
        <f t="shared" si="18"/>
        <v>0</v>
      </c>
    </row>
    <row r="222" spans="3:7" x14ac:dyDescent="0.25">
      <c r="C222">
        <f t="shared" si="19"/>
        <v>29</v>
      </c>
      <c r="D222">
        <f t="shared" si="15"/>
        <v>59</v>
      </c>
      <c r="E222">
        <f t="shared" si="16"/>
        <v>70</v>
      </c>
      <c r="F222">
        <f t="shared" si="17"/>
        <v>-15</v>
      </c>
      <c r="G222">
        <f t="shared" si="18"/>
        <v>0</v>
      </c>
    </row>
    <row r="223" spans="3:7" x14ac:dyDescent="0.25">
      <c r="C223">
        <f t="shared" si="19"/>
        <v>30</v>
      </c>
      <c r="D223">
        <f t="shared" si="15"/>
        <v>61</v>
      </c>
      <c r="E223">
        <f t="shared" si="16"/>
        <v>72</v>
      </c>
      <c r="F223">
        <f t="shared" si="17"/>
        <v>-15.5</v>
      </c>
      <c r="G223">
        <f t="shared" si="18"/>
        <v>0</v>
      </c>
    </row>
    <row r="224" spans="3:7" x14ac:dyDescent="0.25">
      <c r="C224">
        <f t="shared" si="19"/>
        <v>31</v>
      </c>
      <c r="D224">
        <f t="shared" si="15"/>
        <v>63</v>
      </c>
      <c r="E224">
        <f t="shared" si="16"/>
        <v>74</v>
      </c>
      <c r="F224">
        <f t="shared" si="17"/>
        <v>-16</v>
      </c>
      <c r="G224">
        <f t="shared" si="18"/>
        <v>0</v>
      </c>
    </row>
    <row r="225" spans="3:7" x14ac:dyDescent="0.25">
      <c r="C225">
        <f t="shared" si="19"/>
        <v>32</v>
      </c>
      <c r="D225">
        <f t="shared" si="15"/>
        <v>65</v>
      </c>
      <c r="E225">
        <f t="shared" si="16"/>
        <v>76</v>
      </c>
      <c r="F225">
        <f t="shared" si="17"/>
        <v>-16.5</v>
      </c>
      <c r="G225">
        <f t="shared" si="18"/>
        <v>0</v>
      </c>
    </row>
    <row r="226" spans="3:7" x14ac:dyDescent="0.25">
      <c r="C226">
        <f t="shared" si="19"/>
        <v>33</v>
      </c>
      <c r="D226">
        <f t="shared" si="15"/>
        <v>67</v>
      </c>
      <c r="E226">
        <f t="shared" si="16"/>
        <v>78</v>
      </c>
      <c r="F226">
        <f t="shared" si="17"/>
        <v>-17</v>
      </c>
      <c r="G226">
        <f t="shared" si="18"/>
        <v>0</v>
      </c>
    </row>
    <row r="227" spans="3:7" x14ac:dyDescent="0.25">
      <c r="C227">
        <f t="shared" si="19"/>
        <v>34</v>
      </c>
      <c r="D227">
        <f t="shared" si="15"/>
        <v>69</v>
      </c>
      <c r="E227">
        <f t="shared" si="16"/>
        <v>80</v>
      </c>
      <c r="F227">
        <f t="shared" si="17"/>
        <v>-17.5</v>
      </c>
      <c r="G227">
        <f t="shared" si="18"/>
        <v>0</v>
      </c>
    </row>
    <row r="228" spans="3:7" x14ac:dyDescent="0.25">
      <c r="C228">
        <f t="shared" si="19"/>
        <v>35</v>
      </c>
      <c r="D228">
        <f t="shared" si="15"/>
        <v>71</v>
      </c>
      <c r="E228">
        <f t="shared" si="16"/>
        <v>82</v>
      </c>
      <c r="F228">
        <f t="shared" si="17"/>
        <v>-18</v>
      </c>
      <c r="G228">
        <f t="shared" si="18"/>
        <v>0</v>
      </c>
    </row>
    <row r="229" spans="3:7" x14ac:dyDescent="0.25">
      <c r="C229">
        <f t="shared" si="19"/>
        <v>36</v>
      </c>
      <c r="D229">
        <f t="shared" si="15"/>
        <v>73</v>
      </c>
      <c r="E229">
        <f t="shared" si="16"/>
        <v>84</v>
      </c>
      <c r="F229">
        <f t="shared" si="17"/>
        <v>-18.5</v>
      </c>
      <c r="G229">
        <f t="shared" si="18"/>
        <v>0</v>
      </c>
    </row>
    <row r="230" spans="3:7" x14ac:dyDescent="0.25">
      <c r="C230">
        <f t="shared" si="19"/>
        <v>37</v>
      </c>
      <c r="D230">
        <f t="shared" si="15"/>
        <v>75</v>
      </c>
      <c r="E230">
        <f t="shared" si="16"/>
        <v>86</v>
      </c>
      <c r="F230">
        <f t="shared" si="17"/>
        <v>-19</v>
      </c>
      <c r="G230">
        <f t="shared" si="18"/>
        <v>0</v>
      </c>
    </row>
    <row r="231" spans="3:7" x14ac:dyDescent="0.25">
      <c r="C231">
        <f t="shared" si="19"/>
        <v>38</v>
      </c>
      <c r="D231">
        <f t="shared" si="15"/>
        <v>77</v>
      </c>
      <c r="E231">
        <f t="shared" si="16"/>
        <v>88</v>
      </c>
      <c r="F231">
        <f t="shared" si="17"/>
        <v>-19.5</v>
      </c>
      <c r="G231">
        <f t="shared" si="18"/>
        <v>0</v>
      </c>
    </row>
    <row r="232" spans="3:7" x14ac:dyDescent="0.25">
      <c r="C232">
        <f t="shared" si="19"/>
        <v>39</v>
      </c>
      <c r="D232">
        <f t="shared" si="15"/>
        <v>79</v>
      </c>
      <c r="E232">
        <f t="shared" si="16"/>
        <v>90</v>
      </c>
      <c r="F232">
        <f t="shared" si="17"/>
        <v>-20</v>
      </c>
      <c r="G232">
        <f t="shared" si="18"/>
        <v>0</v>
      </c>
    </row>
    <row r="233" spans="3:7" x14ac:dyDescent="0.25">
      <c r="C233">
        <f t="shared" si="19"/>
        <v>40</v>
      </c>
      <c r="D233">
        <f t="shared" si="15"/>
        <v>81</v>
      </c>
      <c r="E233">
        <f t="shared" si="16"/>
        <v>92</v>
      </c>
      <c r="F233">
        <f t="shared" si="17"/>
        <v>-20.5</v>
      </c>
      <c r="G233">
        <f t="shared" si="18"/>
        <v>0</v>
      </c>
    </row>
    <row r="234" spans="3:7" x14ac:dyDescent="0.25">
      <c r="C234">
        <f t="shared" si="19"/>
        <v>41</v>
      </c>
      <c r="D234">
        <f t="shared" si="15"/>
        <v>83</v>
      </c>
      <c r="E234">
        <f t="shared" si="16"/>
        <v>94</v>
      </c>
      <c r="F234">
        <f t="shared" si="17"/>
        <v>-21</v>
      </c>
      <c r="G234">
        <f t="shared" si="18"/>
        <v>0</v>
      </c>
    </row>
    <row r="235" spans="3:7" x14ac:dyDescent="0.25">
      <c r="C235">
        <f t="shared" si="19"/>
        <v>42</v>
      </c>
      <c r="D235">
        <f t="shared" si="15"/>
        <v>85</v>
      </c>
      <c r="E235">
        <f t="shared" si="16"/>
        <v>96</v>
      </c>
      <c r="F235">
        <f t="shared" si="17"/>
        <v>-21.5</v>
      </c>
      <c r="G235">
        <f t="shared" si="18"/>
        <v>0</v>
      </c>
    </row>
    <row r="236" spans="3:7" x14ac:dyDescent="0.25">
      <c r="C236">
        <f t="shared" si="19"/>
        <v>43</v>
      </c>
      <c r="D236">
        <f t="shared" si="15"/>
        <v>87</v>
      </c>
      <c r="E236">
        <f t="shared" si="16"/>
        <v>98</v>
      </c>
      <c r="F236">
        <f t="shared" si="17"/>
        <v>-22</v>
      </c>
      <c r="G236">
        <f t="shared" si="18"/>
        <v>0</v>
      </c>
    </row>
    <row r="237" spans="3:7" x14ac:dyDescent="0.25">
      <c r="C237">
        <f t="shared" si="19"/>
        <v>44</v>
      </c>
      <c r="D237">
        <f t="shared" si="15"/>
        <v>89</v>
      </c>
      <c r="E237">
        <f t="shared" si="16"/>
        <v>100</v>
      </c>
      <c r="F237">
        <f t="shared" si="17"/>
        <v>-22.5</v>
      </c>
      <c r="G237">
        <f t="shared" si="18"/>
        <v>0</v>
      </c>
    </row>
    <row r="238" spans="3:7" x14ac:dyDescent="0.25">
      <c r="C238">
        <f t="shared" si="19"/>
        <v>45</v>
      </c>
      <c r="D238">
        <f t="shared" si="15"/>
        <v>91</v>
      </c>
      <c r="E238">
        <f t="shared" si="16"/>
        <v>102</v>
      </c>
      <c r="F238">
        <f t="shared" si="17"/>
        <v>-23</v>
      </c>
      <c r="G238">
        <f t="shared" si="18"/>
        <v>0</v>
      </c>
    </row>
    <row r="239" spans="3:7" x14ac:dyDescent="0.25">
      <c r="C239">
        <f t="shared" si="19"/>
        <v>46</v>
      </c>
      <c r="D239">
        <f t="shared" si="15"/>
        <v>93</v>
      </c>
      <c r="E239">
        <f t="shared" si="16"/>
        <v>104</v>
      </c>
      <c r="F239">
        <f t="shared" si="17"/>
        <v>-23.5</v>
      </c>
      <c r="G239">
        <f t="shared" si="18"/>
        <v>0</v>
      </c>
    </row>
    <row r="240" spans="3:7" x14ac:dyDescent="0.25">
      <c r="C240">
        <f t="shared" si="19"/>
        <v>47</v>
      </c>
      <c r="D240">
        <f t="shared" si="15"/>
        <v>95</v>
      </c>
      <c r="E240">
        <f t="shared" si="16"/>
        <v>106</v>
      </c>
      <c r="F240">
        <f t="shared" si="17"/>
        <v>-24</v>
      </c>
      <c r="G240">
        <f t="shared" si="18"/>
        <v>0</v>
      </c>
    </row>
    <row r="241" spans="3:7" x14ac:dyDescent="0.25">
      <c r="C241">
        <f t="shared" si="19"/>
        <v>48</v>
      </c>
      <c r="D241">
        <f t="shared" si="15"/>
        <v>97</v>
      </c>
      <c r="E241">
        <f t="shared" si="16"/>
        <v>108</v>
      </c>
      <c r="F241">
        <f t="shared" si="17"/>
        <v>-24.5</v>
      </c>
      <c r="G241">
        <f t="shared" si="18"/>
        <v>0</v>
      </c>
    </row>
    <row r="242" spans="3:7" x14ac:dyDescent="0.25">
      <c r="C242">
        <f t="shared" si="19"/>
        <v>49</v>
      </c>
      <c r="D242">
        <f t="shared" si="15"/>
        <v>99</v>
      </c>
      <c r="E242">
        <f t="shared" si="16"/>
        <v>110</v>
      </c>
      <c r="F242">
        <f t="shared" si="17"/>
        <v>-25</v>
      </c>
      <c r="G242">
        <f t="shared" si="18"/>
        <v>0</v>
      </c>
    </row>
    <row r="243" spans="3:7" x14ac:dyDescent="0.25">
      <c r="C243">
        <f t="shared" si="19"/>
        <v>50</v>
      </c>
      <c r="D243">
        <f t="shared" si="15"/>
        <v>101</v>
      </c>
      <c r="E243">
        <f t="shared" si="16"/>
        <v>112</v>
      </c>
      <c r="F243">
        <f t="shared" si="17"/>
        <v>-25.5</v>
      </c>
      <c r="G243">
        <f t="shared" si="18"/>
        <v>0</v>
      </c>
    </row>
    <row r="244" spans="3:7" x14ac:dyDescent="0.25">
      <c r="C244">
        <f t="shared" si="19"/>
        <v>51</v>
      </c>
      <c r="D244">
        <f t="shared" si="15"/>
        <v>103</v>
      </c>
      <c r="E244">
        <f t="shared" si="16"/>
        <v>114</v>
      </c>
      <c r="F244">
        <f t="shared" si="17"/>
        <v>-26</v>
      </c>
      <c r="G244">
        <f t="shared" si="18"/>
        <v>0</v>
      </c>
    </row>
    <row r="245" spans="3:7" x14ac:dyDescent="0.25">
      <c r="C245">
        <f t="shared" si="19"/>
        <v>52</v>
      </c>
      <c r="D245">
        <f t="shared" si="15"/>
        <v>105</v>
      </c>
      <c r="E245">
        <f t="shared" si="16"/>
        <v>116</v>
      </c>
      <c r="F245">
        <f t="shared" si="17"/>
        <v>-26.5</v>
      </c>
      <c r="G245">
        <f t="shared" si="18"/>
        <v>0</v>
      </c>
    </row>
    <row r="246" spans="3:7" x14ac:dyDescent="0.25">
      <c r="C246">
        <f t="shared" si="19"/>
        <v>53</v>
      </c>
      <c r="D246">
        <f t="shared" si="15"/>
        <v>107</v>
      </c>
      <c r="E246">
        <f t="shared" si="16"/>
        <v>118</v>
      </c>
      <c r="F246">
        <f t="shared" si="17"/>
        <v>-27</v>
      </c>
      <c r="G246">
        <f t="shared" si="18"/>
        <v>0</v>
      </c>
    </row>
    <row r="247" spans="3:7" x14ac:dyDescent="0.25">
      <c r="C247">
        <f t="shared" si="19"/>
        <v>54</v>
      </c>
      <c r="D247">
        <f t="shared" si="15"/>
        <v>109</v>
      </c>
      <c r="E247">
        <f t="shared" si="16"/>
        <v>120</v>
      </c>
      <c r="F247">
        <f t="shared" si="17"/>
        <v>-27.5</v>
      </c>
      <c r="G247">
        <f t="shared" si="18"/>
        <v>0</v>
      </c>
    </row>
    <row r="248" spans="3:7" x14ac:dyDescent="0.25">
      <c r="C248">
        <f t="shared" si="19"/>
        <v>55</v>
      </c>
      <c r="D248">
        <f t="shared" si="15"/>
        <v>111</v>
      </c>
      <c r="E248">
        <f t="shared" si="16"/>
        <v>122</v>
      </c>
      <c r="F248">
        <f t="shared" si="17"/>
        <v>-28</v>
      </c>
      <c r="G248">
        <f t="shared" si="18"/>
        <v>0</v>
      </c>
    </row>
    <row r="249" spans="3:7" x14ac:dyDescent="0.25">
      <c r="C249">
        <f t="shared" si="19"/>
        <v>56</v>
      </c>
      <c r="D249">
        <f t="shared" si="15"/>
        <v>113</v>
      </c>
      <c r="E249">
        <f t="shared" si="16"/>
        <v>124</v>
      </c>
      <c r="F249">
        <f t="shared" si="17"/>
        <v>-28.5</v>
      </c>
      <c r="G249">
        <f t="shared" si="18"/>
        <v>0</v>
      </c>
    </row>
    <row r="250" spans="3:7" x14ac:dyDescent="0.25">
      <c r="C250">
        <f t="shared" si="19"/>
        <v>57</v>
      </c>
      <c r="D250">
        <f t="shared" si="15"/>
        <v>115</v>
      </c>
      <c r="E250">
        <f t="shared" si="16"/>
        <v>126</v>
      </c>
      <c r="F250">
        <f t="shared" si="17"/>
        <v>-29</v>
      </c>
      <c r="G250">
        <f t="shared" si="18"/>
        <v>0</v>
      </c>
    </row>
    <row r="251" spans="3:7" x14ac:dyDescent="0.25">
      <c r="C251">
        <f t="shared" si="19"/>
        <v>58</v>
      </c>
      <c r="D251">
        <f t="shared" si="15"/>
        <v>117</v>
      </c>
      <c r="E251">
        <f t="shared" si="16"/>
        <v>128</v>
      </c>
      <c r="F251">
        <f t="shared" si="17"/>
        <v>-29.5</v>
      </c>
      <c r="G251">
        <f t="shared" si="18"/>
        <v>0</v>
      </c>
    </row>
    <row r="252" spans="3:7" x14ac:dyDescent="0.25">
      <c r="C252">
        <f t="shared" si="19"/>
        <v>59</v>
      </c>
      <c r="D252">
        <f t="shared" si="15"/>
        <v>119</v>
      </c>
      <c r="E252">
        <f t="shared" si="16"/>
        <v>130</v>
      </c>
      <c r="F252">
        <f t="shared" si="17"/>
        <v>-30</v>
      </c>
      <c r="G252">
        <f t="shared" si="18"/>
        <v>0</v>
      </c>
    </row>
    <row r="253" spans="3:7" x14ac:dyDescent="0.25">
      <c r="C253">
        <f t="shared" si="19"/>
        <v>60</v>
      </c>
      <c r="D253">
        <f t="shared" si="15"/>
        <v>121</v>
      </c>
      <c r="E253">
        <f t="shared" si="16"/>
        <v>132</v>
      </c>
      <c r="F253">
        <f t="shared" si="17"/>
        <v>-30.5</v>
      </c>
      <c r="G253">
        <f t="shared" si="18"/>
        <v>0</v>
      </c>
    </row>
    <row r="254" spans="3:7" x14ac:dyDescent="0.25">
      <c r="C254">
        <f t="shared" si="19"/>
        <v>61</v>
      </c>
      <c r="D254">
        <f t="shared" si="15"/>
        <v>123</v>
      </c>
      <c r="E254">
        <f t="shared" si="16"/>
        <v>134</v>
      </c>
      <c r="F254">
        <f t="shared" si="17"/>
        <v>-31</v>
      </c>
      <c r="G254">
        <f t="shared" si="18"/>
        <v>0</v>
      </c>
    </row>
    <row r="255" spans="3:7" x14ac:dyDescent="0.25">
      <c r="C255">
        <f t="shared" si="19"/>
        <v>62</v>
      </c>
      <c r="D255">
        <f t="shared" si="15"/>
        <v>125</v>
      </c>
      <c r="E255">
        <f t="shared" si="16"/>
        <v>136</v>
      </c>
      <c r="F255">
        <f t="shared" si="17"/>
        <v>-31.5</v>
      </c>
      <c r="G255">
        <f t="shared" si="18"/>
        <v>0</v>
      </c>
    </row>
    <row r="256" spans="3:7" x14ac:dyDescent="0.25">
      <c r="C256">
        <f t="shared" si="19"/>
        <v>63</v>
      </c>
      <c r="D256">
        <f t="shared" si="15"/>
        <v>127</v>
      </c>
      <c r="E256">
        <f t="shared" si="16"/>
        <v>138</v>
      </c>
      <c r="F256">
        <f t="shared" si="17"/>
        <v>-32</v>
      </c>
      <c r="G256">
        <f t="shared" si="18"/>
        <v>0</v>
      </c>
    </row>
    <row r="257" spans="3:7" x14ac:dyDescent="0.25">
      <c r="C257">
        <f t="shared" si="19"/>
        <v>64</v>
      </c>
      <c r="D257">
        <f t="shared" si="15"/>
        <v>129</v>
      </c>
      <c r="E257">
        <f t="shared" si="16"/>
        <v>140</v>
      </c>
      <c r="F257">
        <f t="shared" si="17"/>
        <v>-32.5</v>
      </c>
      <c r="G257">
        <f t="shared" si="18"/>
        <v>0</v>
      </c>
    </row>
    <row r="258" spans="3:7" x14ac:dyDescent="0.25">
      <c r="C258">
        <f t="shared" si="19"/>
        <v>65</v>
      </c>
      <c r="D258">
        <f t="shared" si="15"/>
        <v>131</v>
      </c>
      <c r="E258">
        <f t="shared" si="16"/>
        <v>142</v>
      </c>
      <c r="F258">
        <f t="shared" si="17"/>
        <v>-33</v>
      </c>
      <c r="G258">
        <f t="shared" si="18"/>
        <v>0</v>
      </c>
    </row>
    <row r="259" spans="3:7" x14ac:dyDescent="0.25">
      <c r="C259">
        <f t="shared" si="19"/>
        <v>66</v>
      </c>
      <c r="D259">
        <f t="shared" si="15"/>
        <v>133</v>
      </c>
      <c r="E259">
        <f t="shared" si="16"/>
        <v>144</v>
      </c>
      <c r="F259">
        <f t="shared" si="17"/>
        <v>-33.5</v>
      </c>
      <c r="G259">
        <f t="shared" si="18"/>
        <v>0</v>
      </c>
    </row>
    <row r="260" spans="3:7" x14ac:dyDescent="0.25">
      <c r="C260">
        <f t="shared" si="19"/>
        <v>67</v>
      </c>
      <c r="D260">
        <f t="shared" si="15"/>
        <v>135</v>
      </c>
      <c r="E260">
        <f t="shared" si="16"/>
        <v>146</v>
      </c>
      <c r="F260">
        <f t="shared" si="17"/>
        <v>-34</v>
      </c>
      <c r="G260">
        <f t="shared" si="18"/>
        <v>0</v>
      </c>
    </row>
    <row r="261" spans="3:7" x14ac:dyDescent="0.25">
      <c r="C261">
        <f t="shared" si="19"/>
        <v>68</v>
      </c>
      <c r="D261">
        <f t="shared" si="15"/>
        <v>137</v>
      </c>
      <c r="E261">
        <f t="shared" si="16"/>
        <v>148</v>
      </c>
      <c r="F261">
        <f t="shared" si="17"/>
        <v>-34.5</v>
      </c>
      <c r="G261">
        <f t="shared" si="18"/>
        <v>0</v>
      </c>
    </row>
    <row r="262" spans="3:7" x14ac:dyDescent="0.25">
      <c r="C262">
        <f t="shared" si="19"/>
        <v>69</v>
      </c>
      <c r="D262">
        <f t="shared" si="15"/>
        <v>139</v>
      </c>
      <c r="E262">
        <f t="shared" si="16"/>
        <v>150</v>
      </c>
      <c r="F262">
        <f t="shared" si="17"/>
        <v>-35</v>
      </c>
      <c r="G262">
        <f t="shared" si="18"/>
        <v>0</v>
      </c>
    </row>
    <row r="263" spans="3:7" x14ac:dyDescent="0.25">
      <c r="C263">
        <f t="shared" si="19"/>
        <v>70</v>
      </c>
      <c r="D263">
        <f t="shared" si="15"/>
        <v>141</v>
      </c>
      <c r="E263">
        <f t="shared" si="16"/>
        <v>152</v>
      </c>
      <c r="F263">
        <f t="shared" si="17"/>
        <v>-35.5</v>
      </c>
      <c r="G263">
        <f t="shared" si="18"/>
        <v>0</v>
      </c>
    </row>
    <row r="264" spans="3:7" x14ac:dyDescent="0.25">
      <c r="C264">
        <f t="shared" si="19"/>
        <v>71</v>
      </c>
      <c r="D264">
        <f t="shared" si="15"/>
        <v>143</v>
      </c>
      <c r="E264">
        <f t="shared" si="16"/>
        <v>154</v>
      </c>
      <c r="F264">
        <f t="shared" si="17"/>
        <v>-36</v>
      </c>
      <c r="G264">
        <f t="shared" si="18"/>
        <v>0</v>
      </c>
    </row>
    <row r="265" spans="3:7" x14ac:dyDescent="0.25">
      <c r="C265">
        <f t="shared" si="19"/>
        <v>72</v>
      </c>
      <c r="D265">
        <f t="shared" si="15"/>
        <v>145</v>
      </c>
      <c r="E265">
        <f t="shared" si="16"/>
        <v>156</v>
      </c>
      <c r="F265">
        <f t="shared" si="17"/>
        <v>-36.5</v>
      </c>
      <c r="G265">
        <f t="shared" si="18"/>
        <v>0</v>
      </c>
    </row>
    <row r="266" spans="3:7" x14ac:dyDescent="0.25">
      <c r="C266">
        <f t="shared" si="19"/>
        <v>73</v>
      </c>
      <c r="D266">
        <f t="shared" si="15"/>
        <v>147</v>
      </c>
      <c r="E266">
        <f t="shared" si="16"/>
        <v>158</v>
      </c>
      <c r="F266">
        <f t="shared" si="17"/>
        <v>-37</v>
      </c>
      <c r="G266">
        <f t="shared" si="18"/>
        <v>0</v>
      </c>
    </row>
    <row r="267" spans="3:7" x14ac:dyDescent="0.25">
      <c r="C267">
        <f t="shared" si="19"/>
        <v>74</v>
      </c>
      <c r="D267">
        <f t="shared" si="15"/>
        <v>149</v>
      </c>
      <c r="E267">
        <f t="shared" si="16"/>
        <v>160</v>
      </c>
      <c r="F267">
        <f t="shared" si="17"/>
        <v>-37.5</v>
      </c>
      <c r="G267">
        <f t="shared" si="18"/>
        <v>0</v>
      </c>
    </row>
    <row r="268" spans="3:7" x14ac:dyDescent="0.25">
      <c r="C268">
        <f t="shared" si="19"/>
        <v>75</v>
      </c>
      <c r="D268">
        <f t="shared" si="15"/>
        <v>151</v>
      </c>
      <c r="E268">
        <f t="shared" si="16"/>
        <v>162</v>
      </c>
      <c r="F268">
        <f t="shared" si="17"/>
        <v>-38</v>
      </c>
      <c r="G268">
        <f t="shared" si="18"/>
        <v>0</v>
      </c>
    </row>
    <row r="269" spans="3:7" x14ac:dyDescent="0.25">
      <c r="C269">
        <f t="shared" si="19"/>
        <v>76</v>
      </c>
      <c r="D269">
        <f t="shared" ref="D269:D332" si="20">a_11*C269+b_11</f>
        <v>153</v>
      </c>
      <c r="E269">
        <f t="shared" ref="E269:E332" si="21">a_12*C269+b_12</f>
        <v>164</v>
      </c>
      <c r="F269">
        <f t="shared" ref="F269:F332" si="22">a_13*C269+b_13</f>
        <v>-38.5</v>
      </c>
      <c r="G269">
        <f t="shared" ref="G269:G332" si="23">C269*a_14+b_14</f>
        <v>0</v>
      </c>
    </row>
    <row r="270" spans="3:7" x14ac:dyDescent="0.25">
      <c r="C270">
        <f t="shared" si="19"/>
        <v>77</v>
      </c>
      <c r="D270">
        <f t="shared" si="20"/>
        <v>155</v>
      </c>
      <c r="E270">
        <f t="shared" si="21"/>
        <v>166</v>
      </c>
      <c r="F270">
        <f t="shared" si="22"/>
        <v>-39</v>
      </c>
      <c r="G270">
        <f t="shared" si="23"/>
        <v>0</v>
      </c>
    </row>
    <row r="271" spans="3:7" x14ac:dyDescent="0.25">
      <c r="C271">
        <f t="shared" ref="C271:C334" si="24">C270+1</f>
        <v>78</v>
      </c>
      <c r="D271">
        <f t="shared" si="20"/>
        <v>157</v>
      </c>
      <c r="E271">
        <f t="shared" si="21"/>
        <v>168</v>
      </c>
      <c r="F271">
        <f t="shared" si="22"/>
        <v>-39.5</v>
      </c>
      <c r="G271">
        <f t="shared" si="23"/>
        <v>0</v>
      </c>
    </row>
    <row r="272" spans="3:7" x14ac:dyDescent="0.25">
      <c r="C272">
        <f t="shared" si="24"/>
        <v>79</v>
      </c>
      <c r="D272">
        <f t="shared" si="20"/>
        <v>159</v>
      </c>
      <c r="E272">
        <f t="shared" si="21"/>
        <v>170</v>
      </c>
      <c r="F272">
        <f t="shared" si="22"/>
        <v>-40</v>
      </c>
      <c r="G272">
        <f t="shared" si="23"/>
        <v>0</v>
      </c>
    </row>
    <row r="273" spans="3:7" x14ac:dyDescent="0.25">
      <c r="C273">
        <f t="shared" si="24"/>
        <v>80</v>
      </c>
      <c r="D273">
        <f t="shared" si="20"/>
        <v>161</v>
      </c>
      <c r="E273">
        <f t="shared" si="21"/>
        <v>172</v>
      </c>
      <c r="F273">
        <f t="shared" si="22"/>
        <v>-40.5</v>
      </c>
      <c r="G273">
        <f t="shared" si="23"/>
        <v>0</v>
      </c>
    </row>
    <row r="274" spans="3:7" x14ac:dyDescent="0.25">
      <c r="C274">
        <f t="shared" si="24"/>
        <v>81</v>
      </c>
      <c r="D274">
        <f t="shared" si="20"/>
        <v>163</v>
      </c>
      <c r="E274">
        <f t="shared" si="21"/>
        <v>174</v>
      </c>
      <c r="F274">
        <f t="shared" si="22"/>
        <v>-41</v>
      </c>
      <c r="G274">
        <f t="shared" si="23"/>
        <v>0</v>
      </c>
    </row>
    <row r="275" spans="3:7" x14ac:dyDescent="0.25">
      <c r="C275">
        <f t="shared" si="24"/>
        <v>82</v>
      </c>
      <c r="D275">
        <f t="shared" si="20"/>
        <v>165</v>
      </c>
      <c r="E275">
        <f t="shared" si="21"/>
        <v>176</v>
      </c>
      <c r="F275">
        <f t="shared" si="22"/>
        <v>-41.5</v>
      </c>
      <c r="G275">
        <f t="shared" si="23"/>
        <v>0</v>
      </c>
    </row>
    <row r="276" spans="3:7" x14ac:dyDescent="0.25">
      <c r="C276">
        <f t="shared" si="24"/>
        <v>83</v>
      </c>
      <c r="D276">
        <f t="shared" si="20"/>
        <v>167</v>
      </c>
      <c r="E276">
        <f t="shared" si="21"/>
        <v>178</v>
      </c>
      <c r="F276">
        <f t="shared" si="22"/>
        <v>-42</v>
      </c>
      <c r="G276">
        <f t="shared" si="23"/>
        <v>0</v>
      </c>
    </row>
    <row r="277" spans="3:7" x14ac:dyDescent="0.25">
      <c r="C277">
        <f t="shared" si="24"/>
        <v>84</v>
      </c>
      <c r="D277">
        <f t="shared" si="20"/>
        <v>169</v>
      </c>
      <c r="E277">
        <f t="shared" si="21"/>
        <v>180</v>
      </c>
      <c r="F277">
        <f t="shared" si="22"/>
        <v>-42.5</v>
      </c>
      <c r="G277">
        <f t="shared" si="23"/>
        <v>0</v>
      </c>
    </row>
    <row r="278" spans="3:7" x14ac:dyDescent="0.25">
      <c r="C278">
        <f t="shared" si="24"/>
        <v>85</v>
      </c>
      <c r="D278">
        <f t="shared" si="20"/>
        <v>171</v>
      </c>
      <c r="E278">
        <f t="shared" si="21"/>
        <v>182</v>
      </c>
      <c r="F278">
        <f t="shared" si="22"/>
        <v>-43</v>
      </c>
      <c r="G278">
        <f t="shared" si="23"/>
        <v>0</v>
      </c>
    </row>
    <row r="279" spans="3:7" x14ac:dyDescent="0.25">
      <c r="C279">
        <f t="shared" si="24"/>
        <v>86</v>
      </c>
      <c r="D279">
        <f t="shared" si="20"/>
        <v>173</v>
      </c>
      <c r="E279">
        <f t="shared" si="21"/>
        <v>184</v>
      </c>
      <c r="F279">
        <f t="shared" si="22"/>
        <v>-43.5</v>
      </c>
      <c r="G279">
        <f t="shared" si="23"/>
        <v>0</v>
      </c>
    </row>
    <row r="280" spans="3:7" x14ac:dyDescent="0.25">
      <c r="C280">
        <f t="shared" si="24"/>
        <v>87</v>
      </c>
      <c r="D280">
        <f t="shared" si="20"/>
        <v>175</v>
      </c>
      <c r="E280">
        <f t="shared" si="21"/>
        <v>186</v>
      </c>
      <c r="F280">
        <f t="shared" si="22"/>
        <v>-44</v>
      </c>
      <c r="G280">
        <f t="shared" si="23"/>
        <v>0</v>
      </c>
    </row>
    <row r="281" spans="3:7" x14ac:dyDescent="0.25">
      <c r="C281">
        <f t="shared" si="24"/>
        <v>88</v>
      </c>
      <c r="D281">
        <f t="shared" si="20"/>
        <v>177</v>
      </c>
      <c r="E281">
        <f t="shared" si="21"/>
        <v>188</v>
      </c>
      <c r="F281">
        <f t="shared" si="22"/>
        <v>-44.5</v>
      </c>
      <c r="G281">
        <f t="shared" si="23"/>
        <v>0</v>
      </c>
    </row>
    <row r="282" spans="3:7" x14ac:dyDescent="0.25">
      <c r="C282">
        <f t="shared" si="24"/>
        <v>89</v>
      </c>
      <c r="D282">
        <f t="shared" si="20"/>
        <v>179</v>
      </c>
      <c r="E282">
        <f t="shared" si="21"/>
        <v>190</v>
      </c>
      <c r="F282">
        <f t="shared" si="22"/>
        <v>-45</v>
      </c>
      <c r="G282">
        <f t="shared" si="23"/>
        <v>0</v>
      </c>
    </row>
    <row r="283" spans="3:7" x14ac:dyDescent="0.25">
      <c r="C283">
        <f t="shared" si="24"/>
        <v>90</v>
      </c>
      <c r="D283">
        <f t="shared" si="20"/>
        <v>181</v>
      </c>
      <c r="E283">
        <f t="shared" si="21"/>
        <v>192</v>
      </c>
      <c r="F283">
        <f t="shared" si="22"/>
        <v>-45.5</v>
      </c>
      <c r="G283">
        <f t="shared" si="23"/>
        <v>0</v>
      </c>
    </row>
    <row r="284" spans="3:7" x14ac:dyDescent="0.25">
      <c r="C284">
        <f t="shared" si="24"/>
        <v>91</v>
      </c>
      <c r="D284">
        <f t="shared" si="20"/>
        <v>183</v>
      </c>
      <c r="E284">
        <f t="shared" si="21"/>
        <v>194</v>
      </c>
      <c r="F284">
        <f t="shared" si="22"/>
        <v>-46</v>
      </c>
      <c r="G284">
        <f t="shared" si="23"/>
        <v>0</v>
      </c>
    </row>
    <row r="285" spans="3:7" x14ac:dyDescent="0.25">
      <c r="C285">
        <f t="shared" si="24"/>
        <v>92</v>
      </c>
      <c r="D285">
        <f t="shared" si="20"/>
        <v>185</v>
      </c>
      <c r="E285">
        <f t="shared" si="21"/>
        <v>196</v>
      </c>
      <c r="F285">
        <f t="shared" si="22"/>
        <v>-46.5</v>
      </c>
      <c r="G285">
        <f t="shared" si="23"/>
        <v>0</v>
      </c>
    </row>
    <row r="286" spans="3:7" x14ac:dyDescent="0.25">
      <c r="C286">
        <f t="shared" si="24"/>
        <v>93</v>
      </c>
      <c r="D286">
        <f t="shared" si="20"/>
        <v>187</v>
      </c>
      <c r="E286">
        <f t="shared" si="21"/>
        <v>198</v>
      </c>
      <c r="F286">
        <f t="shared" si="22"/>
        <v>-47</v>
      </c>
      <c r="G286">
        <f t="shared" si="23"/>
        <v>0</v>
      </c>
    </row>
    <row r="287" spans="3:7" x14ac:dyDescent="0.25">
      <c r="C287">
        <f t="shared" si="24"/>
        <v>94</v>
      </c>
      <c r="D287">
        <f t="shared" si="20"/>
        <v>189</v>
      </c>
      <c r="E287">
        <f t="shared" si="21"/>
        <v>200</v>
      </c>
      <c r="F287">
        <f t="shared" si="22"/>
        <v>-47.5</v>
      </c>
      <c r="G287">
        <f t="shared" si="23"/>
        <v>0</v>
      </c>
    </row>
    <row r="288" spans="3:7" x14ac:dyDescent="0.25">
      <c r="C288">
        <f t="shared" si="24"/>
        <v>95</v>
      </c>
      <c r="D288">
        <f t="shared" si="20"/>
        <v>191</v>
      </c>
      <c r="E288">
        <f t="shared" si="21"/>
        <v>202</v>
      </c>
      <c r="F288">
        <f t="shared" si="22"/>
        <v>-48</v>
      </c>
      <c r="G288">
        <f t="shared" si="23"/>
        <v>0</v>
      </c>
    </row>
    <row r="289" spans="3:7" x14ac:dyDescent="0.25">
      <c r="C289">
        <f t="shared" si="24"/>
        <v>96</v>
      </c>
      <c r="D289">
        <f t="shared" si="20"/>
        <v>193</v>
      </c>
      <c r="E289">
        <f t="shared" si="21"/>
        <v>204</v>
      </c>
      <c r="F289">
        <f t="shared" si="22"/>
        <v>-48.5</v>
      </c>
      <c r="G289">
        <f t="shared" si="23"/>
        <v>0</v>
      </c>
    </row>
    <row r="290" spans="3:7" x14ac:dyDescent="0.25">
      <c r="C290">
        <f t="shared" si="24"/>
        <v>97</v>
      </c>
      <c r="D290">
        <f t="shared" si="20"/>
        <v>195</v>
      </c>
      <c r="E290">
        <f t="shared" si="21"/>
        <v>206</v>
      </c>
      <c r="F290">
        <f t="shared" si="22"/>
        <v>-49</v>
      </c>
      <c r="G290">
        <f t="shared" si="23"/>
        <v>0</v>
      </c>
    </row>
    <row r="291" spans="3:7" x14ac:dyDescent="0.25">
      <c r="C291">
        <f t="shared" si="24"/>
        <v>98</v>
      </c>
      <c r="D291">
        <f t="shared" si="20"/>
        <v>197</v>
      </c>
      <c r="E291">
        <f t="shared" si="21"/>
        <v>208</v>
      </c>
      <c r="F291">
        <f t="shared" si="22"/>
        <v>-49.5</v>
      </c>
      <c r="G291">
        <f t="shared" si="23"/>
        <v>0</v>
      </c>
    </row>
    <row r="292" spans="3:7" x14ac:dyDescent="0.25">
      <c r="C292">
        <f t="shared" si="24"/>
        <v>99</v>
      </c>
      <c r="D292">
        <f t="shared" si="20"/>
        <v>199</v>
      </c>
      <c r="E292">
        <f t="shared" si="21"/>
        <v>210</v>
      </c>
      <c r="F292">
        <f t="shared" si="22"/>
        <v>-50</v>
      </c>
      <c r="G292">
        <f t="shared" si="23"/>
        <v>0</v>
      </c>
    </row>
    <row r="293" spans="3:7" x14ac:dyDescent="0.25">
      <c r="C293">
        <f t="shared" si="24"/>
        <v>100</v>
      </c>
      <c r="D293">
        <f t="shared" si="20"/>
        <v>201</v>
      </c>
      <c r="E293">
        <f t="shared" si="21"/>
        <v>212</v>
      </c>
      <c r="F293">
        <f t="shared" si="22"/>
        <v>-50.5</v>
      </c>
      <c r="G293">
        <f t="shared" si="23"/>
        <v>0</v>
      </c>
    </row>
    <row r="294" spans="3:7" x14ac:dyDescent="0.25">
      <c r="C294">
        <f t="shared" si="24"/>
        <v>101</v>
      </c>
      <c r="D294">
        <f t="shared" si="20"/>
        <v>203</v>
      </c>
      <c r="E294">
        <f t="shared" si="21"/>
        <v>214</v>
      </c>
      <c r="F294">
        <f t="shared" si="22"/>
        <v>-51</v>
      </c>
      <c r="G294">
        <f t="shared" si="23"/>
        <v>0</v>
      </c>
    </row>
    <row r="295" spans="3:7" x14ac:dyDescent="0.25">
      <c r="C295">
        <f t="shared" si="24"/>
        <v>102</v>
      </c>
      <c r="D295">
        <f t="shared" si="20"/>
        <v>205</v>
      </c>
      <c r="E295">
        <f t="shared" si="21"/>
        <v>216</v>
      </c>
      <c r="F295">
        <f t="shared" si="22"/>
        <v>-51.5</v>
      </c>
      <c r="G295">
        <f t="shared" si="23"/>
        <v>0</v>
      </c>
    </row>
    <row r="296" spans="3:7" x14ac:dyDescent="0.25">
      <c r="C296">
        <f t="shared" si="24"/>
        <v>103</v>
      </c>
      <c r="D296">
        <f t="shared" si="20"/>
        <v>207</v>
      </c>
      <c r="E296">
        <f t="shared" si="21"/>
        <v>218</v>
      </c>
      <c r="F296">
        <f t="shared" si="22"/>
        <v>-52</v>
      </c>
      <c r="G296">
        <f t="shared" si="23"/>
        <v>0</v>
      </c>
    </row>
    <row r="297" spans="3:7" x14ac:dyDescent="0.25">
      <c r="C297">
        <f t="shared" si="24"/>
        <v>104</v>
      </c>
      <c r="D297">
        <f t="shared" si="20"/>
        <v>209</v>
      </c>
      <c r="E297">
        <f t="shared" si="21"/>
        <v>220</v>
      </c>
      <c r="F297">
        <f t="shared" si="22"/>
        <v>-52.5</v>
      </c>
      <c r="G297">
        <f t="shared" si="23"/>
        <v>0</v>
      </c>
    </row>
    <row r="298" spans="3:7" x14ac:dyDescent="0.25">
      <c r="C298">
        <f t="shared" si="24"/>
        <v>105</v>
      </c>
      <c r="D298">
        <f t="shared" si="20"/>
        <v>211</v>
      </c>
      <c r="E298">
        <f t="shared" si="21"/>
        <v>222</v>
      </c>
      <c r="F298">
        <f t="shared" si="22"/>
        <v>-53</v>
      </c>
      <c r="G298">
        <f t="shared" si="23"/>
        <v>0</v>
      </c>
    </row>
    <row r="299" spans="3:7" x14ac:dyDescent="0.25">
      <c r="C299">
        <f t="shared" si="24"/>
        <v>106</v>
      </c>
      <c r="D299">
        <f t="shared" si="20"/>
        <v>213</v>
      </c>
      <c r="E299">
        <f t="shared" si="21"/>
        <v>224</v>
      </c>
      <c r="F299">
        <f t="shared" si="22"/>
        <v>-53.5</v>
      </c>
      <c r="G299">
        <f t="shared" si="23"/>
        <v>0</v>
      </c>
    </row>
    <row r="300" spans="3:7" x14ac:dyDescent="0.25">
      <c r="C300">
        <f t="shared" si="24"/>
        <v>107</v>
      </c>
      <c r="D300">
        <f t="shared" si="20"/>
        <v>215</v>
      </c>
      <c r="E300">
        <f t="shared" si="21"/>
        <v>226</v>
      </c>
      <c r="F300">
        <f t="shared" si="22"/>
        <v>-54</v>
      </c>
      <c r="G300">
        <f t="shared" si="23"/>
        <v>0</v>
      </c>
    </row>
    <row r="301" spans="3:7" x14ac:dyDescent="0.25">
      <c r="C301">
        <f t="shared" si="24"/>
        <v>108</v>
      </c>
      <c r="D301">
        <f t="shared" si="20"/>
        <v>217</v>
      </c>
      <c r="E301">
        <f t="shared" si="21"/>
        <v>228</v>
      </c>
      <c r="F301">
        <f t="shared" si="22"/>
        <v>-54.5</v>
      </c>
      <c r="G301">
        <f t="shared" si="23"/>
        <v>0</v>
      </c>
    </row>
    <row r="302" spans="3:7" x14ac:dyDescent="0.25">
      <c r="C302">
        <f t="shared" si="24"/>
        <v>109</v>
      </c>
      <c r="D302">
        <f t="shared" si="20"/>
        <v>219</v>
      </c>
      <c r="E302">
        <f t="shared" si="21"/>
        <v>230</v>
      </c>
      <c r="F302">
        <f t="shared" si="22"/>
        <v>-55</v>
      </c>
      <c r="G302">
        <f t="shared" si="23"/>
        <v>0</v>
      </c>
    </row>
    <row r="303" spans="3:7" x14ac:dyDescent="0.25">
      <c r="C303">
        <f t="shared" si="24"/>
        <v>110</v>
      </c>
      <c r="D303">
        <f t="shared" si="20"/>
        <v>221</v>
      </c>
      <c r="E303">
        <f t="shared" si="21"/>
        <v>232</v>
      </c>
      <c r="F303">
        <f t="shared" si="22"/>
        <v>-55.5</v>
      </c>
      <c r="G303">
        <f t="shared" si="23"/>
        <v>0</v>
      </c>
    </row>
    <row r="304" spans="3:7" x14ac:dyDescent="0.25">
      <c r="C304">
        <f t="shared" si="24"/>
        <v>111</v>
      </c>
      <c r="D304">
        <f t="shared" si="20"/>
        <v>223</v>
      </c>
      <c r="E304">
        <f t="shared" si="21"/>
        <v>234</v>
      </c>
      <c r="F304">
        <f t="shared" si="22"/>
        <v>-56</v>
      </c>
      <c r="G304">
        <f t="shared" si="23"/>
        <v>0</v>
      </c>
    </row>
    <row r="305" spans="3:7" x14ac:dyDescent="0.25">
      <c r="C305">
        <f t="shared" si="24"/>
        <v>112</v>
      </c>
      <c r="D305">
        <f t="shared" si="20"/>
        <v>225</v>
      </c>
      <c r="E305">
        <f t="shared" si="21"/>
        <v>236</v>
      </c>
      <c r="F305">
        <f t="shared" si="22"/>
        <v>-56.5</v>
      </c>
      <c r="G305">
        <f t="shared" si="23"/>
        <v>0</v>
      </c>
    </row>
    <row r="306" spans="3:7" x14ac:dyDescent="0.25">
      <c r="C306">
        <f t="shared" si="24"/>
        <v>113</v>
      </c>
      <c r="D306">
        <f t="shared" si="20"/>
        <v>227</v>
      </c>
      <c r="E306">
        <f t="shared" si="21"/>
        <v>238</v>
      </c>
      <c r="F306">
        <f t="shared" si="22"/>
        <v>-57</v>
      </c>
      <c r="G306">
        <f t="shared" si="23"/>
        <v>0</v>
      </c>
    </row>
    <row r="307" spans="3:7" x14ac:dyDescent="0.25">
      <c r="C307">
        <f t="shared" si="24"/>
        <v>114</v>
      </c>
      <c r="D307">
        <f t="shared" si="20"/>
        <v>229</v>
      </c>
      <c r="E307">
        <f t="shared" si="21"/>
        <v>240</v>
      </c>
      <c r="F307">
        <f t="shared" si="22"/>
        <v>-57.5</v>
      </c>
      <c r="G307">
        <f t="shared" si="23"/>
        <v>0</v>
      </c>
    </row>
    <row r="308" spans="3:7" x14ac:dyDescent="0.25">
      <c r="C308">
        <f t="shared" si="24"/>
        <v>115</v>
      </c>
      <c r="D308">
        <f t="shared" si="20"/>
        <v>231</v>
      </c>
      <c r="E308">
        <f t="shared" si="21"/>
        <v>242</v>
      </c>
      <c r="F308">
        <f t="shared" si="22"/>
        <v>-58</v>
      </c>
      <c r="G308">
        <f t="shared" si="23"/>
        <v>0</v>
      </c>
    </row>
    <row r="309" spans="3:7" x14ac:dyDescent="0.25">
      <c r="C309">
        <f t="shared" si="24"/>
        <v>116</v>
      </c>
      <c r="D309">
        <f t="shared" si="20"/>
        <v>233</v>
      </c>
      <c r="E309">
        <f t="shared" si="21"/>
        <v>244</v>
      </c>
      <c r="F309">
        <f t="shared" si="22"/>
        <v>-58.5</v>
      </c>
      <c r="G309">
        <f t="shared" si="23"/>
        <v>0</v>
      </c>
    </row>
    <row r="310" spans="3:7" x14ac:dyDescent="0.25">
      <c r="C310">
        <f t="shared" si="24"/>
        <v>117</v>
      </c>
      <c r="D310">
        <f t="shared" si="20"/>
        <v>235</v>
      </c>
      <c r="E310">
        <f t="shared" si="21"/>
        <v>246</v>
      </c>
      <c r="F310">
        <f t="shared" si="22"/>
        <v>-59</v>
      </c>
      <c r="G310">
        <f t="shared" si="23"/>
        <v>0</v>
      </c>
    </row>
    <row r="311" spans="3:7" x14ac:dyDescent="0.25">
      <c r="C311">
        <f t="shared" si="24"/>
        <v>118</v>
      </c>
      <c r="D311">
        <f t="shared" si="20"/>
        <v>237</v>
      </c>
      <c r="E311">
        <f t="shared" si="21"/>
        <v>248</v>
      </c>
      <c r="F311">
        <f t="shared" si="22"/>
        <v>-59.5</v>
      </c>
      <c r="G311">
        <f t="shared" si="23"/>
        <v>0</v>
      </c>
    </row>
    <row r="312" spans="3:7" x14ac:dyDescent="0.25">
      <c r="C312">
        <f t="shared" si="24"/>
        <v>119</v>
      </c>
      <c r="D312">
        <f t="shared" si="20"/>
        <v>239</v>
      </c>
      <c r="E312">
        <f t="shared" si="21"/>
        <v>250</v>
      </c>
      <c r="F312">
        <f t="shared" si="22"/>
        <v>-60</v>
      </c>
      <c r="G312">
        <f t="shared" si="23"/>
        <v>0</v>
      </c>
    </row>
    <row r="313" spans="3:7" x14ac:dyDescent="0.25">
      <c r="C313">
        <f t="shared" si="24"/>
        <v>120</v>
      </c>
      <c r="D313">
        <f t="shared" si="20"/>
        <v>241</v>
      </c>
      <c r="E313">
        <f t="shared" si="21"/>
        <v>252</v>
      </c>
      <c r="F313">
        <f t="shared" si="22"/>
        <v>-60.5</v>
      </c>
      <c r="G313">
        <f t="shared" si="23"/>
        <v>0</v>
      </c>
    </row>
    <row r="314" spans="3:7" x14ac:dyDescent="0.25">
      <c r="C314">
        <f t="shared" si="24"/>
        <v>121</v>
      </c>
      <c r="D314">
        <f t="shared" si="20"/>
        <v>243</v>
      </c>
      <c r="E314">
        <f t="shared" si="21"/>
        <v>254</v>
      </c>
      <c r="F314">
        <f t="shared" si="22"/>
        <v>-61</v>
      </c>
      <c r="G314">
        <f t="shared" si="23"/>
        <v>0</v>
      </c>
    </row>
    <row r="315" spans="3:7" x14ac:dyDescent="0.25">
      <c r="C315">
        <f t="shared" si="24"/>
        <v>122</v>
      </c>
      <c r="D315">
        <f t="shared" si="20"/>
        <v>245</v>
      </c>
      <c r="E315">
        <f t="shared" si="21"/>
        <v>256</v>
      </c>
      <c r="F315">
        <f t="shared" si="22"/>
        <v>-61.5</v>
      </c>
      <c r="G315">
        <f t="shared" si="23"/>
        <v>0</v>
      </c>
    </row>
    <row r="316" spans="3:7" x14ac:dyDescent="0.25">
      <c r="C316">
        <f t="shared" si="24"/>
        <v>123</v>
      </c>
      <c r="D316">
        <f t="shared" si="20"/>
        <v>247</v>
      </c>
      <c r="E316">
        <f t="shared" si="21"/>
        <v>258</v>
      </c>
      <c r="F316">
        <f t="shared" si="22"/>
        <v>-62</v>
      </c>
      <c r="G316">
        <f t="shared" si="23"/>
        <v>0</v>
      </c>
    </row>
    <row r="317" spans="3:7" x14ac:dyDescent="0.25">
      <c r="C317">
        <f t="shared" si="24"/>
        <v>124</v>
      </c>
      <c r="D317">
        <f t="shared" si="20"/>
        <v>249</v>
      </c>
      <c r="E317">
        <f t="shared" si="21"/>
        <v>260</v>
      </c>
      <c r="F317">
        <f t="shared" si="22"/>
        <v>-62.5</v>
      </c>
      <c r="G317">
        <f t="shared" si="23"/>
        <v>0</v>
      </c>
    </row>
    <row r="318" spans="3:7" x14ac:dyDescent="0.25">
      <c r="C318">
        <f t="shared" si="24"/>
        <v>125</v>
      </c>
      <c r="D318">
        <f t="shared" si="20"/>
        <v>251</v>
      </c>
      <c r="E318">
        <f t="shared" si="21"/>
        <v>262</v>
      </c>
      <c r="F318">
        <f t="shared" si="22"/>
        <v>-63</v>
      </c>
      <c r="G318">
        <f t="shared" si="23"/>
        <v>0</v>
      </c>
    </row>
    <row r="319" spans="3:7" x14ac:dyDescent="0.25">
      <c r="C319">
        <f t="shared" si="24"/>
        <v>126</v>
      </c>
      <c r="D319">
        <f t="shared" si="20"/>
        <v>253</v>
      </c>
      <c r="E319">
        <f t="shared" si="21"/>
        <v>264</v>
      </c>
      <c r="F319">
        <f t="shared" si="22"/>
        <v>-63.5</v>
      </c>
      <c r="G319">
        <f t="shared" si="23"/>
        <v>0</v>
      </c>
    </row>
    <row r="320" spans="3:7" x14ac:dyDescent="0.25">
      <c r="C320">
        <f t="shared" si="24"/>
        <v>127</v>
      </c>
      <c r="D320">
        <f t="shared" si="20"/>
        <v>255</v>
      </c>
      <c r="E320">
        <f t="shared" si="21"/>
        <v>266</v>
      </c>
      <c r="F320">
        <f t="shared" si="22"/>
        <v>-64</v>
      </c>
      <c r="G320">
        <f t="shared" si="23"/>
        <v>0</v>
      </c>
    </row>
    <row r="321" spans="3:7" x14ac:dyDescent="0.25">
      <c r="C321">
        <f t="shared" si="24"/>
        <v>128</v>
      </c>
      <c r="D321">
        <f t="shared" si="20"/>
        <v>257</v>
      </c>
      <c r="E321">
        <f t="shared" si="21"/>
        <v>268</v>
      </c>
      <c r="F321">
        <f t="shared" si="22"/>
        <v>-64.5</v>
      </c>
      <c r="G321">
        <f t="shared" si="23"/>
        <v>0</v>
      </c>
    </row>
    <row r="322" spans="3:7" x14ac:dyDescent="0.25">
      <c r="C322">
        <f t="shared" si="24"/>
        <v>129</v>
      </c>
      <c r="D322">
        <f t="shared" si="20"/>
        <v>259</v>
      </c>
      <c r="E322">
        <f t="shared" si="21"/>
        <v>270</v>
      </c>
      <c r="F322">
        <f t="shared" si="22"/>
        <v>-65</v>
      </c>
      <c r="G322">
        <f t="shared" si="23"/>
        <v>0</v>
      </c>
    </row>
    <row r="323" spans="3:7" x14ac:dyDescent="0.25">
      <c r="C323">
        <f t="shared" si="24"/>
        <v>130</v>
      </c>
      <c r="D323">
        <f t="shared" si="20"/>
        <v>261</v>
      </c>
      <c r="E323">
        <f t="shared" si="21"/>
        <v>272</v>
      </c>
      <c r="F323">
        <f t="shared" si="22"/>
        <v>-65.5</v>
      </c>
      <c r="G323">
        <f t="shared" si="23"/>
        <v>0</v>
      </c>
    </row>
    <row r="324" spans="3:7" x14ac:dyDescent="0.25">
      <c r="C324">
        <f t="shared" si="24"/>
        <v>131</v>
      </c>
      <c r="D324">
        <f t="shared" si="20"/>
        <v>263</v>
      </c>
      <c r="E324">
        <f t="shared" si="21"/>
        <v>274</v>
      </c>
      <c r="F324">
        <f t="shared" si="22"/>
        <v>-66</v>
      </c>
      <c r="G324">
        <f t="shared" si="23"/>
        <v>0</v>
      </c>
    </row>
    <row r="325" spans="3:7" x14ac:dyDescent="0.25">
      <c r="C325">
        <f t="shared" si="24"/>
        <v>132</v>
      </c>
      <c r="D325">
        <f t="shared" si="20"/>
        <v>265</v>
      </c>
      <c r="E325">
        <f t="shared" si="21"/>
        <v>276</v>
      </c>
      <c r="F325">
        <f t="shared" si="22"/>
        <v>-66.5</v>
      </c>
      <c r="G325">
        <f t="shared" si="23"/>
        <v>0</v>
      </c>
    </row>
    <row r="326" spans="3:7" x14ac:dyDescent="0.25">
      <c r="C326">
        <f t="shared" si="24"/>
        <v>133</v>
      </c>
      <c r="D326">
        <f t="shared" si="20"/>
        <v>267</v>
      </c>
      <c r="E326">
        <f t="shared" si="21"/>
        <v>278</v>
      </c>
      <c r="F326">
        <f t="shared" si="22"/>
        <v>-67</v>
      </c>
      <c r="G326">
        <f t="shared" si="23"/>
        <v>0</v>
      </c>
    </row>
    <row r="327" spans="3:7" x14ac:dyDescent="0.25">
      <c r="C327">
        <f t="shared" si="24"/>
        <v>134</v>
      </c>
      <c r="D327">
        <f t="shared" si="20"/>
        <v>269</v>
      </c>
      <c r="E327">
        <f t="shared" si="21"/>
        <v>280</v>
      </c>
      <c r="F327">
        <f t="shared" si="22"/>
        <v>-67.5</v>
      </c>
      <c r="G327">
        <f t="shared" si="23"/>
        <v>0</v>
      </c>
    </row>
    <row r="328" spans="3:7" x14ac:dyDescent="0.25">
      <c r="C328">
        <f t="shared" si="24"/>
        <v>135</v>
      </c>
      <c r="D328">
        <f t="shared" si="20"/>
        <v>271</v>
      </c>
      <c r="E328">
        <f t="shared" si="21"/>
        <v>282</v>
      </c>
      <c r="F328">
        <f t="shared" si="22"/>
        <v>-68</v>
      </c>
      <c r="G328">
        <f t="shared" si="23"/>
        <v>0</v>
      </c>
    </row>
    <row r="329" spans="3:7" x14ac:dyDescent="0.25">
      <c r="C329">
        <f t="shared" si="24"/>
        <v>136</v>
      </c>
      <c r="D329">
        <f t="shared" si="20"/>
        <v>273</v>
      </c>
      <c r="E329">
        <f t="shared" si="21"/>
        <v>284</v>
      </c>
      <c r="F329">
        <f t="shared" si="22"/>
        <v>-68.5</v>
      </c>
      <c r="G329">
        <f t="shared" si="23"/>
        <v>0</v>
      </c>
    </row>
    <row r="330" spans="3:7" x14ac:dyDescent="0.25">
      <c r="C330">
        <f t="shared" si="24"/>
        <v>137</v>
      </c>
      <c r="D330">
        <f t="shared" si="20"/>
        <v>275</v>
      </c>
      <c r="E330">
        <f t="shared" si="21"/>
        <v>286</v>
      </c>
      <c r="F330">
        <f t="shared" si="22"/>
        <v>-69</v>
      </c>
      <c r="G330">
        <f t="shared" si="23"/>
        <v>0</v>
      </c>
    </row>
    <row r="331" spans="3:7" x14ac:dyDescent="0.25">
      <c r="C331">
        <f t="shared" si="24"/>
        <v>138</v>
      </c>
      <c r="D331">
        <f t="shared" si="20"/>
        <v>277</v>
      </c>
      <c r="E331">
        <f t="shared" si="21"/>
        <v>288</v>
      </c>
      <c r="F331">
        <f t="shared" si="22"/>
        <v>-69.5</v>
      </c>
      <c r="G331">
        <f t="shared" si="23"/>
        <v>0</v>
      </c>
    </row>
    <row r="332" spans="3:7" x14ac:dyDescent="0.25">
      <c r="C332">
        <f t="shared" si="24"/>
        <v>139</v>
      </c>
      <c r="D332">
        <f t="shared" si="20"/>
        <v>279</v>
      </c>
      <c r="E332">
        <f t="shared" si="21"/>
        <v>290</v>
      </c>
      <c r="F332">
        <f t="shared" si="22"/>
        <v>-70</v>
      </c>
      <c r="G332">
        <f t="shared" si="23"/>
        <v>0</v>
      </c>
    </row>
    <row r="333" spans="3:7" x14ac:dyDescent="0.25">
      <c r="C333">
        <f t="shared" si="24"/>
        <v>140</v>
      </c>
      <c r="D333">
        <f t="shared" ref="D333:D373" si="25">a_11*C333+b_11</f>
        <v>281</v>
      </c>
      <c r="E333">
        <f t="shared" ref="E333:E373" si="26">a_12*C333+b_12</f>
        <v>292</v>
      </c>
      <c r="F333">
        <f t="shared" ref="F333:F373" si="27">a_13*C333+b_13</f>
        <v>-70.5</v>
      </c>
      <c r="G333">
        <f t="shared" ref="G333:G373" si="28">C333*a_14+b_14</f>
        <v>0</v>
      </c>
    </row>
    <row r="334" spans="3:7" x14ac:dyDescent="0.25">
      <c r="C334">
        <f t="shared" si="24"/>
        <v>141</v>
      </c>
      <c r="D334">
        <f t="shared" si="25"/>
        <v>283</v>
      </c>
      <c r="E334">
        <f t="shared" si="26"/>
        <v>294</v>
      </c>
      <c r="F334">
        <f t="shared" si="27"/>
        <v>-71</v>
      </c>
      <c r="G334">
        <f t="shared" si="28"/>
        <v>0</v>
      </c>
    </row>
    <row r="335" spans="3:7" x14ac:dyDescent="0.25">
      <c r="C335">
        <f t="shared" ref="C335:C347" si="29">C334+1</f>
        <v>142</v>
      </c>
      <c r="D335">
        <f t="shared" si="25"/>
        <v>285</v>
      </c>
      <c r="E335">
        <f t="shared" si="26"/>
        <v>296</v>
      </c>
      <c r="F335">
        <f t="shared" si="27"/>
        <v>-71.5</v>
      </c>
      <c r="G335">
        <f t="shared" si="28"/>
        <v>0</v>
      </c>
    </row>
    <row r="336" spans="3:7" x14ac:dyDescent="0.25">
      <c r="C336">
        <f t="shared" si="29"/>
        <v>143</v>
      </c>
      <c r="D336">
        <f t="shared" si="25"/>
        <v>287</v>
      </c>
      <c r="E336">
        <f t="shared" si="26"/>
        <v>298</v>
      </c>
      <c r="F336">
        <f t="shared" si="27"/>
        <v>-72</v>
      </c>
      <c r="G336">
        <f t="shared" si="28"/>
        <v>0</v>
      </c>
    </row>
    <row r="337" spans="3:7" x14ac:dyDescent="0.25">
      <c r="C337">
        <f t="shared" si="29"/>
        <v>144</v>
      </c>
      <c r="D337">
        <f t="shared" si="25"/>
        <v>289</v>
      </c>
      <c r="E337">
        <f t="shared" si="26"/>
        <v>300</v>
      </c>
      <c r="F337">
        <f t="shared" si="27"/>
        <v>-72.5</v>
      </c>
      <c r="G337">
        <f t="shared" si="28"/>
        <v>0</v>
      </c>
    </row>
    <row r="338" spans="3:7" x14ac:dyDescent="0.25">
      <c r="C338">
        <f t="shared" si="29"/>
        <v>145</v>
      </c>
      <c r="D338">
        <f t="shared" si="25"/>
        <v>291</v>
      </c>
      <c r="E338">
        <f t="shared" si="26"/>
        <v>302</v>
      </c>
      <c r="F338">
        <f t="shared" si="27"/>
        <v>-73</v>
      </c>
      <c r="G338">
        <f t="shared" si="28"/>
        <v>0</v>
      </c>
    </row>
    <row r="339" spans="3:7" x14ac:dyDescent="0.25">
      <c r="C339">
        <f t="shared" si="29"/>
        <v>146</v>
      </c>
      <c r="D339">
        <f t="shared" si="25"/>
        <v>293</v>
      </c>
      <c r="E339">
        <f t="shared" si="26"/>
        <v>304</v>
      </c>
      <c r="F339">
        <f t="shared" si="27"/>
        <v>-73.5</v>
      </c>
      <c r="G339">
        <f t="shared" si="28"/>
        <v>0</v>
      </c>
    </row>
    <row r="340" spans="3:7" x14ac:dyDescent="0.25">
      <c r="C340">
        <f t="shared" si="29"/>
        <v>147</v>
      </c>
      <c r="D340">
        <f t="shared" si="25"/>
        <v>295</v>
      </c>
      <c r="E340">
        <f t="shared" si="26"/>
        <v>306</v>
      </c>
      <c r="F340">
        <f t="shared" si="27"/>
        <v>-74</v>
      </c>
      <c r="G340">
        <f t="shared" si="28"/>
        <v>0</v>
      </c>
    </row>
    <row r="341" spans="3:7" x14ac:dyDescent="0.25">
      <c r="C341">
        <f t="shared" si="29"/>
        <v>148</v>
      </c>
      <c r="D341">
        <f t="shared" si="25"/>
        <v>297</v>
      </c>
      <c r="E341">
        <f t="shared" si="26"/>
        <v>308</v>
      </c>
      <c r="F341">
        <f t="shared" si="27"/>
        <v>-74.5</v>
      </c>
      <c r="G341">
        <f t="shared" si="28"/>
        <v>0</v>
      </c>
    </row>
    <row r="342" spans="3:7" x14ac:dyDescent="0.25">
      <c r="C342">
        <f t="shared" si="29"/>
        <v>149</v>
      </c>
      <c r="D342">
        <f t="shared" si="25"/>
        <v>299</v>
      </c>
      <c r="E342">
        <f t="shared" si="26"/>
        <v>310</v>
      </c>
      <c r="F342">
        <f t="shared" si="27"/>
        <v>-75</v>
      </c>
      <c r="G342">
        <f t="shared" si="28"/>
        <v>0</v>
      </c>
    </row>
    <row r="343" spans="3:7" x14ac:dyDescent="0.25">
      <c r="C343">
        <f t="shared" si="29"/>
        <v>150</v>
      </c>
      <c r="D343">
        <f t="shared" si="25"/>
        <v>301</v>
      </c>
      <c r="E343">
        <f t="shared" si="26"/>
        <v>312</v>
      </c>
      <c r="F343">
        <f t="shared" si="27"/>
        <v>-75.5</v>
      </c>
      <c r="G343">
        <f t="shared" si="28"/>
        <v>0</v>
      </c>
    </row>
    <row r="344" spans="3:7" x14ac:dyDescent="0.25">
      <c r="C344">
        <f t="shared" si="29"/>
        <v>151</v>
      </c>
      <c r="D344">
        <f t="shared" si="25"/>
        <v>303</v>
      </c>
      <c r="E344">
        <f t="shared" si="26"/>
        <v>314</v>
      </c>
      <c r="F344">
        <f t="shared" si="27"/>
        <v>-76</v>
      </c>
      <c r="G344">
        <f t="shared" si="28"/>
        <v>0</v>
      </c>
    </row>
    <row r="345" spans="3:7" x14ac:dyDescent="0.25">
      <c r="C345">
        <f t="shared" si="29"/>
        <v>152</v>
      </c>
      <c r="D345">
        <f t="shared" si="25"/>
        <v>305</v>
      </c>
      <c r="E345">
        <f t="shared" si="26"/>
        <v>316</v>
      </c>
      <c r="F345">
        <f t="shared" si="27"/>
        <v>-76.5</v>
      </c>
      <c r="G345">
        <f t="shared" si="28"/>
        <v>0</v>
      </c>
    </row>
    <row r="346" spans="3:7" x14ac:dyDescent="0.25">
      <c r="C346">
        <f t="shared" si="29"/>
        <v>153</v>
      </c>
      <c r="D346">
        <f t="shared" si="25"/>
        <v>307</v>
      </c>
      <c r="E346">
        <f t="shared" si="26"/>
        <v>318</v>
      </c>
      <c r="F346">
        <f t="shared" si="27"/>
        <v>-77</v>
      </c>
      <c r="G346">
        <f t="shared" si="28"/>
        <v>0</v>
      </c>
    </row>
    <row r="347" spans="3:7" x14ac:dyDescent="0.25">
      <c r="C347">
        <f t="shared" si="29"/>
        <v>154</v>
      </c>
      <c r="D347">
        <f t="shared" si="25"/>
        <v>309</v>
      </c>
      <c r="E347">
        <f t="shared" si="26"/>
        <v>320</v>
      </c>
      <c r="F347">
        <f t="shared" si="27"/>
        <v>-77.5</v>
      </c>
      <c r="G347">
        <f t="shared" si="28"/>
        <v>0</v>
      </c>
    </row>
    <row r="348" spans="3:7" x14ac:dyDescent="0.25">
      <c r="C348">
        <f>C347+1</f>
        <v>155</v>
      </c>
      <c r="D348">
        <f t="shared" si="25"/>
        <v>311</v>
      </c>
      <c r="E348">
        <f t="shared" si="26"/>
        <v>322</v>
      </c>
      <c r="F348">
        <f t="shared" si="27"/>
        <v>-78</v>
      </c>
      <c r="G348">
        <f t="shared" si="28"/>
        <v>0</v>
      </c>
    </row>
    <row r="349" spans="3:7" x14ac:dyDescent="0.25">
      <c r="C349">
        <f t="shared" ref="C349:C373" si="30">C348+1</f>
        <v>156</v>
      </c>
      <c r="D349">
        <f t="shared" si="25"/>
        <v>313</v>
      </c>
      <c r="E349">
        <f t="shared" si="26"/>
        <v>324</v>
      </c>
      <c r="F349">
        <f t="shared" si="27"/>
        <v>-78.5</v>
      </c>
      <c r="G349">
        <f t="shared" si="28"/>
        <v>0</v>
      </c>
    </row>
    <row r="350" spans="3:7" x14ac:dyDescent="0.25">
      <c r="C350">
        <f t="shared" si="30"/>
        <v>157</v>
      </c>
      <c r="D350">
        <f t="shared" si="25"/>
        <v>315</v>
      </c>
      <c r="E350">
        <f t="shared" si="26"/>
        <v>326</v>
      </c>
      <c r="F350">
        <f t="shared" si="27"/>
        <v>-79</v>
      </c>
      <c r="G350">
        <f t="shared" si="28"/>
        <v>0</v>
      </c>
    </row>
    <row r="351" spans="3:7" x14ac:dyDescent="0.25">
      <c r="C351">
        <f t="shared" si="30"/>
        <v>158</v>
      </c>
      <c r="D351">
        <f t="shared" si="25"/>
        <v>317</v>
      </c>
      <c r="E351">
        <f t="shared" si="26"/>
        <v>328</v>
      </c>
      <c r="F351">
        <f t="shared" si="27"/>
        <v>-79.5</v>
      </c>
      <c r="G351">
        <f t="shared" si="28"/>
        <v>0</v>
      </c>
    </row>
    <row r="352" spans="3:7" x14ac:dyDescent="0.25">
      <c r="C352">
        <f t="shared" si="30"/>
        <v>159</v>
      </c>
      <c r="D352">
        <f t="shared" si="25"/>
        <v>319</v>
      </c>
      <c r="E352">
        <f t="shared" si="26"/>
        <v>330</v>
      </c>
      <c r="F352">
        <f t="shared" si="27"/>
        <v>-80</v>
      </c>
      <c r="G352">
        <f t="shared" si="28"/>
        <v>0</v>
      </c>
    </row>
    <row r="353" spans="3:7" x14ac:dyDescent="0.25">
      <c r="C353">
        <f t="shared" si="30"/>
        <v>160</v>
      </c>
      <c r="D353">
        <f t="shared" si="25"/>
        <v>321</v>
      </c>
      <c r="E353">
        <f t="shared" si="26"/>
        <v>332</v>
      </c>
      <c r="F353">
        <f t="shared" si="27"/>
        <v>-80.5</v>
      </c>
      <c r="G353">
        <f t="shared" si="28"/>
        <v>0</v>
      </c>
    </row>
    <row r="354" spans="3:7" x14ac:dyDescent="0.25">
      <c r="C354">
        <f t="shared" si="30"/>
        <v>161</v>
      </c>
      <c r="D354">
        <f t="shared" si="25"/>
        <v>323</v>
      </c>
      <c r="E354">
        <f t="shared" si="26"/>
        <v>334</v>
      </c>
      <c r="F354">
        <f t="shared" si="27"/>
        <v>-81</v>
      </c>
      <c r="G354">
        <f t="shared" si="28"/>
        <v>0</v>
      </c>
    </row>
    <row r="355" spans="3:7" x14ac:dyDescent="0.25">
      <c r="C355">
        <f t="shared" si="30"/>
        <v>162</v>
      </c>
      <c r="D355">
        <f t="shared" si="25"/>
        <v>325</v>
      </c>
      <c r="E355">
        <f t="shared" si="26"/>
        <v>336</v>
      </c>
      <c r="F355">
        <f t="shared" si="27"/>
        <v>-81.5</v>
      </c>
      <c r="G355">
        <f t="shared" si="28"/>
        <v>0</v>
      </c>
    </row>
    <row r="356" spans="3:7" x14ac:dyDescent="0.25">
      <c r="C356">
        <f t="shared" si="30"/>
        <v>163</v>
      </c>
      <c r="D356">
        <f t="shared" si="25"/>
        <v>327</v>
      </c>
      <c r="E356">
        <f t="shared" si="26"/>
        <v>338</v>
      </c>
      <c r="F356">
        <f t="shared" si="27"/>
        <v>-82</v>
      </c>
      <c r="G356">
        <f t="shared" si="28"/>
        <v>0</v>
      </c>
    </row>
    <row r="357" spans="3:7" x14ac:dyDescent="0.25">
      <c r="C357">
        <f t="shared" si="30"/>
        <v>164</v>
      </c>
      <c r="D357">
        <f t="shared" si="25"/>
        <v>329</v>
      </c>
      <c r="E357">
        <f t="shared" si="26"/>
        <v>340</v>
      </c>
      <c r="F357">
        <f t="shared" si="27"/>
        <v>-82.5</v>
      </c>
      <c r="G357">
        <f t="shared" si="28"/>
        <v>0</v>
      </c>
    </row>
    <row r="358" spans="3:7" x14ac:dyDescent="0.25">
      <c r="C358">
        <f t="shared" si="30"/>
        <v>165</v>
      </c>
      <c r="D358">
        <f t="shared" si="25"/>
        <v>331</v>
      </c>
      <c r="E358">
        <f t="shared" si="26"/>
        <v>342</v>
      </c>
      <c r="F358">
        <f t="shared" si="27"/>
        <v>-83</v>
      </c>
      <c r="G358">
        <f t="shared" si="28"/>
        <v>0</v>
      </c>
    </row>
    <row r="359" spans="3:7" x14ac:dyDescent="0.25">
      <c r="C359">
        <f t="shared" si="30"/>
        <v>166</v>
      </c>
      <c r="D359">
        <f t="shared" si="25"/>
        <v>333</v>
      </c>
      <c r="E359">
        <f t="shared" si="26"/>
        <v>344</v>
      </c>
      <c r="F359">
        <f t="shared" si="27"/>
        <v>-83.5</v>
      </c>
      <c r="G359">
        <f t="shared" si="28"/>
        <v>0</v>
      </c>
    </row>
    <row r="360" spans="3:7" x14ac:dyDescent="0.25">
      <c r="C360">
        <f t="shared" si="30"/>
        <v>167</v>
      </c>
      <c r="D360">
        <f t="shared" si="25"/>
        <v>335</v>
      </c>
      <c r="E360">
        <f t="shared" si="26"/>
        <v>346</v>
      </c>
      <c r="F360">
        <f t="shared" si="27"/>
        <v>-84</v>
      </c>
      <c r="G360">
        <f t="shared" si="28"/>
        <v>0</v>
      </c>
    </row>
    <row r="361" spans="3:7" x14ac:dyDescent="0.25">
      <c r="C361">
        <f t="shared" si="30"/>
        <v>168</v>
      </c>
      <c r="D361">
        <f t="shared" si="25"/>
        <v>337</v>
      </c>
      <c r="E361">
        <f t="shared" si="26"/>
        <v>348</v>
      </c>
      <c r="F361">
        <f t="shared" si="27"/>
        <v>-84.5</v>
      </c>
      <c r="G361">
        <f t="shared" si="28"/>
        <v>0</v>
      </c>
    </row>
    <row r="362" spans="3:7" x14ac:dyDescent="0.25">
      <c r="C362">
        <f t="shared" si="30"/>
        <v>169</v>
      </c>
      <c r="D362">
        <f t="shared" si="25"/>
        <v>339</v>
      </c>
      <c r="E362">
        <f t="shared" si="26"/>
        <v>350</v>
      </c>
      <c r="F362">
        <f t="shared" si="27"/>
        <v>-85</v>
      </c>
      <c r="G362">
        <f t="shared" si="28"/>
        <v>0</v>
      </c>
    </row>
    <row r="363" spans="3:7" x14ac:dyDescent="0.25">
      <c r="C363">
        <f t="shared" si="30"/>
        <v>170</v>
      </c>
      <c r="D363">
        <f t="shared" si="25"/>
        <v>341</v>
      </c>
      <c r="E363">
        <f t="shared" si="26"/>
        <v>352</v>
      </c>
      <c r="F363">
        <f t="shared" si="27"/>
        <v>-85.5</v>
      </c>
      <c r="G363">
        <f t="shared" si="28"/>
        <v>0</v>
      </c>
    </row>
    <row r="364" spans="3:7" x14ac:dyDescent="0.25">
      <c r="C364">
        <f t="shared" si="30"/>
        <v>171</v>
      </c>
      <c r="D364">
        <f t="shared" si="25"/>
        <v>343</v>
      </c>
      <c r="E364">
        <f t="shared" si="26"/>
        <v>354</v>
      </c>
      <c r="F364">
        <f t="shared" si="27"/>
        <v>-86</v>
      </c>
      <c r="G364">
        <f t="shared" si="28"/>
        <v>0</v>
      </c>
    </row>
    <row r="365" spans="3:7" x14ac:dyDescent="0.25">
      <c r="C365">
        <f t="shared" si="30"/>
        <v>172</v>
      </c>
      <c r="D365">
        <f t="shared" si="25"/>
        <v>345</v>
      </c>
      <c r="E365">
        <f t="shared" si="26"/>
        <v>356</v>
      </c>
      <c r="F365">
        <f t="shared" si="27"/>
        <v>-86.5</v>
      </c>
      <c r="G365">
        <f t="shared" si="28"/>
        <v>0</v>
      </c>
    </row>
    <row r="366" spans="3:7" x14ac:dyDescent="0.25">
      <c r="C366">
        <f t="shared" si="30"/>
        <v>173</v>
      </c>
      <c r="D366">
        <f t="shared" si="25"/>
        <v>347</v>
      </c>
      <c r="E366">
        <f t="shared" si="26"/>
        <v>358</v>
      </c>
      <c r="F366">
        <f t="shared" si="27"/>
        <v>-87</v>
      </c>
      <c r="G366">
        <f t="shared" si="28"/>
        <v>0</v>
      </c>
    </row>
    <row r="367" spans="3:7" x14ac:dyDescent="0.25">
      <c r="C367">
        <f t="shared" si="30"/>
        <v>174</v>
      </c>
      <c r="D367">
        <f t="shared" si="25"/>
        <v>349</v>
      </c>
      <c r="E367">
        <f t="shared" si="26"/>
        <v>360</v>
      </c>
      <c r="F367">
        <f t="shared" si="27"/>
        <v>-87.5</v>
      </c>
      <c r="G367">
        <f t="shared" si="28"/>
        <v>0</v>
      </c>
    </row>
    <row r="368" spans="3:7" x14ac:dyDescent="0.25">
      <c r="C368">
        <f t="shared" si="30"/>
        <v>175</v>
      </c>
      <c r="D368">
        <f t="shared" si="25"/>
        <v>351</v>
      </c>
      <c r="E368">
        <f t="shared" si="26"/>
        <v>362</v>
      </c>
      <c r="F368">
        <f t="shared" si="27"/>
        <v>-88</v>
      </c>
      <c r="G368">
        <f t="shared" si="28"/>
        <v>0</v>
      </c>
    </row>
    <row r="369" spans="3:7" x14ac:dyDescent="0.25">
      <c r="C369">
        <f t="shared" si="30"/>
        <v>176</v>
      </c>
      <c r="D369">
        <f t="shared" si="25"/>
        <v>353</v>
      </c>
      <c r="E369">
        <f t="shared" si="26"/>
        <v>364</v>
      </c>
      <c r="F369">
        <f t="shared" si="27"/>
        <v>-88.5</v>
      </c>
      <c r="G369">
        <f t="shared" si="28"/>
        <v>0</v>
      </c>
    </row>
    <row r="370" spans="3:7" x14ac:dyDescent="0.25">
      <c r="C370">
        <f t="shared" si="30"/>
        <v>177</v>
      </c>
      <c r="D370">
        <f t="shared" si="25"/>
        <v>355</v>
      </c>
      <c r="E370">
        <f t="shared" si="26"/>
        <v>366</v>
      </c>
      <c r="F370">
        <f t="shared" si="27"/>
        <v>-89</v>
      </c>
      <c r="G370">
        <f t="shared" si="28"/>
        <v>0</v>
      </c>
    </row>
    <row r="371" spans="3:7" x14ac:dyDescent="0.25">
      <c r="C371">
        <f t="shared" si="30"/>
        <v>178</v>
      </c>
      <c r="D371">
        <f t="shared" si="25"/>
        <v>357</v>
      </c>
      <c r="E371">
        <f t="shared" si="26"/>
        <v>368</v>
      </c>
      <c r="F371">
        <f t="shared" si="27"/>
        <v>-89.5</v>
      </c>
      <c r="G371">
        <f t="shared" si="28"/>
        <v>0</v>
      </c>
    </row>
    <row r="372" spans="3:7" x14ac:dyDescent="0.25">
      <c r="C372">
        <f t="shared" si="30"/>
        <v>179</v>
      </c>
      <c r="D372">
        <f t="shared" si="25"/>
        <v>359</v>
      </c>
      <c r="E372">
        <f t="shared" si="26"/>
        <v>370</v>
      </c>
      <c r="F372">
        <f t="shared" si="27"/>
        <v>-90</v>
      </c>
      <c r="G372">
        <f t="shared" si="28"/>
        <v>0</v>
      </c>
    </row>
    <row r="373" spans="3:7" x14ac:dyDescent="0.25">
      <c r="C373">
        <f t="shared" si="30"/>
        <v>180</v>
      </c>
      <c r="D373">
        <f t="shared" si="25"/>
        <v>361</v>
      </c>
      <c r="E373">
        <f t="shared" si="26"/>
        <v>372</v>
      </c>
      <c r="F373">
        <f t="shared" si="27"/>
        <v>-90.5</v>
      </c>
      <c r="G373">
        <f t="shared" si="28"/>
        <v>0</v>
      </c>
    </row>
  </sheetData>
  <mergeCells count="8">
    <mergeCell ref="S7:S8"/>
    <mergeCell ref="R2:R3"/>
    <mergeCell ref="S2:S3"/>
    <mergeCell ref="M7:M8"/>
    <mergeCell ref="L7:L8"/>
    <mergeCell ref="L2:L3"/>
    <mergeCell ref="M2:M3"/>
    <mergeCell ref="R7:R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3"/>
  <sheetViews>
    <sheetView tabSelected="1" zoomScaleNormal="100" workbookViewId="0">
      <selection activeCell="G12" sqref="G12"/>
    </sheetView>
  </sheetViews>
  <sheetFormatPr baseColWidth="10" defaultRowHeight="15" x14ac:dyDescent="0.25"/>
  <cols>
    <col min="1" max="9" width="4.7109375" customWidth="1"/>
    <col min="16" max="16" width="4.7109375" customWidth="1"/>
    <col min="28" max="28" width="12" bestFit="1" customWidth="1"/>
    <col min="32" max="32" width="12.7109375" bestFit="1" customWidth="1"/>
  </cols>
  <sheetData>
    <row r="1" spans="1:32" x14ac:dyDescent="0.25">
      <c r="O1">
        <f>r_3</f>
        <v>5</v>
      </c>
      <c r="AE1">
        <f>N18</f>
        <v>-5.6712818196177102</v>
      </c>
    </row>
    <row r="2" spans="1:32" x14ac:dyDescent="0.25">
      <c r="J2">
        <v>10</v>
      </c>
      <c r="K2">
        <f>RADIANS(J2)</f>
        <v>0.17453292519943295</v>
      </c>
      <c r="L2">
        <f>COS(K3)</f>
        <v>-0.1736481776669303</v>
      </c>
      <c r="M2">
        <f>SIN(K2)</f>
        <v>0.17364817766693033</v>
      </c>
      <c r="N2">
        <f>M2/L2</f>
        <v>-1.0000000000000002</v>
      </c>
      <c r="P2" s="15"/>
      <c r="AA2">
        <v>5</v>
      </c>
      <c r="AE2">
        <f>O18</f>
        <v>0</v>
      </c>
    </row>
    <row r="3" spans="1:32" x14ac:dyDescent="0.25">
      <c r="I3">
        <v>90</v>
      </c>
      <c r="J3">
        <f>J2+I3</f>
        <v>100</v>
      </c>
      <c r="K3">
        <f>RADIANS(J3)</f>
        <v>1.7453292519943295</v>
      </c>
      <c r="L3">
        <f>COS(K3)</f>
        <v>-0.1736481776669303</v>
      </c>
      <c r="M3">
        <f>SIN(K3)</f>
        <v>0.98480775301220802</v>
      </c>
      <c r="N3">
        <f>M3/L3</f>
        <v>-5.6712818196177111</v>
      </c>
      <c r="O3">
        <f>O1*L2</f>
        <v>-0.86824088833465152</v>
      </c>
      <c r="P3" s="15"/>
      <c r="Z3">
        <v>180</v>
      </c>
      <c r="AA3">
        <f>RADIANS(Z3)</f>
        <v>3.1415926535897931</v>
      </c>
      <c r="AB3">
        <f>r_3*SIN(AA3)</f>
        <v>6.1257422745431001E-16</v>
      </c>
      <c r="AC3">
        <f>r_3*COS(AA3)</f>
        <v>-5</v>
      </c>
      <c r="AE3">
        <f>a_31*Z3+AC3</f>
        <v>-1025.8307275311877</v>
      </c>
      <c r="AF3">
        <f>AB3/AC3</f>
        <v>-1.22514845490862E-16</v>
      </c>
    </row>
    <row r="4" spans="1:32" x14ac:dyDescent="0.25">
      <c r="J4">
        <f>J2</f>
        <v>10</v>
      </c>
      <c r="K4">
        <v>5</v>
      </c>
      <c r="L4">
        <f>K4*L2</f>
        <v>-0.86824088833465152</v>
      </c>
      <c r="M4">
        <f>K4*M2</f>
        <v>0.86824088833465163</v>
      </c>
      <c r="O4">
        <f>O1*L3</f>
        <v>-0.86824088833465152</v>
      </c>
      <c r="P4" s="15"/>
      <c r="Z4">
        <f>Z3-1</f>
        <v>179</v>
      </c>
      <c r="AA4">
        <f t="shared" ref="AA4:AA67" si="0">RADIANS(Z4)</f>
        <v>3.12413936106985</v>
      </c>
      <c r="AB4">
        <f>r_3*SIN(AA4)</f>
        <v>8.7262032186417191E-2</v>
      </c>
      <c r="AC4">
        <f>r_3*COS(AA4)</f>
        <v>-4.9992384757819561</v>
      </c>
      <c r="AE4">
        <f>a_31*Z4+AC4</f>
        <v>-1020.158684187352</v>
      </c>
      <c r="AF4">
        <f t="shared" ref="AF4:AF67" si="1">AB4/AC4</f>
        <v>-1.7455064928217513E-2</v>
      </c>
    </row>
    <row r="5" spans="1:32" x14ac:dyDescent="0.25">
      <c r="J5">
        <f>J3</f>
        <v>100</v>
      </c>
      <c r="K5">
        <f>K4</f>
        <v>5</v>
      </c>
      <c r="L5">
        <f>K4*L3</f>
        <v>-0.86824088833465152</v>
      </c>
      <c r="M5">
        <f>K4*M3</f>
        <v>4.9240387650610398</v>
      </c>
      <c r="P5" s="15"/>
      <c r="Z5">
        <f t="shared" ref="Z5:Z68" si="2">Z4-1</f>
        <v>178</v>
      </c>
      <c r="AA5">
        <f t="shared" si="0"/>
        <v>3.1066860685499065</v>
      </c>
      <c r="AB5">
        <f>r_3*SIN(AA5)</f>
        <v>0.17449748351250571</v>
      </c>
      <c r="AC5">
        <f>r_3*COS(AA5)</f>
        <v>-4.9969541350954785</v>
      </c>
      <c r="AE5">
        <f>a_31*Z5+AC5</f>
        <v>-1014.4851180270479</v>
      </c>
      <c r="AF5">
        <f t="shared" si="1"/>
        <v>-3.4920769491747904E-2</v>
      </c>
    </row>
    <row r="6" spans="1:32" x14ac:dyDescent="0.25">
      <c r="A6" s="14"/>
      <c r="B6" s="1"/>
      <c r="C6" s="6" t="s">
        <v>8</v>
      </c>
      <c r="D6" s="6" t="s">
        <v>9</v>
      </c>
      <c r="E6" s="6" t="s">
        <v>10</v>
      </c>
      <c r="F6" s="1"/>
      <c r="G6" s="6"/>
      <c r="H6" s="1"/>
      <c r="I6" s="1"/>
      <c r="J6" s="1"/>
      <c r="K6" s="1"/>
      <c r="O6">
        <f>O3/O4</f>
        <v>1</v>
      </c>
      <c r="P6" s="15"/>
      <c r="Z6">
        <f t="shared" si="2"/>
        <v>177</v>
      </c>
      <c r="AA6">
        <f t="shared" si="0"/>
        <v>3.0892327760299634</v>
      </c>
      <c r="AB6">
        <f>r_3*SIN(AA6)</f>
        <v>0.26167978121471902</v>
      </c>
      <c r="AC6">
        <f>r_3*COS(AA6)</f>
        <v>-4.9931476737728691</v>
      </c>
      <c r="AE6">
        <f>a_31*Z6+AC6</f>
        <v>-1008.8100297461076</v>
      </c>
      <c r="AF6">
        <f t="shared" si="1"/>
        <v>-5.2407779283041175E-2</v>
      </c>
    </row>
    <row r="7" spans="1:32" x14ac:dyDescent="0.25">
      <c r="A7" s="14"/>
      <c r="B7" s="1"/>
      <c r="C7" s="6">
        <f>L5</f>
        <v>-0.86824088833465152</v>
      </c>
      <c r="D7" s="6">
        <f>L4</f>
        <v>-0.86824088833465152</v>
      </c>
      <c r="E7" s="6">
        <v>0</v>
      </c>
      <c r="F7" s="1"/>
      <c r="G7" s="6"/>
      <c r="H7" s="1"/>
      <c r="I7" s="1"/>
      <c r="J7" s="1"/>
      <c r="K7" s="1"/>
      <c r="L7" s="1"/>
      <c r="M7" s="1"/>
      <c r="N7" s="1"/>
      <c r="O7" s="1"/>
      <c r="P7" s="15"/>
      <c r="Z7">
        <f t="shared" si="2"/>
        <v>176</v>
      </c>
      <c r="AA7">
        <f t="shared" si="0"/>
        <v>3.0717794835100198</v>
      </c>
      <c r="AB7">
        <f>r_3*SIN(AA7)</f>
        <v>0.34878236872062762</v>
      </c>
      <c r="AC7">
        <f>r_3*COS(AA7)</f>
        <v>-4.9878202512991212</v>
      </c>
      <c r="AE7">
        <f>a_31*Z7+AC7</f>
        <v>-1003.1334205040162</v>
      </c>
      <c r="AF7">
        <f t="shared" si="1"/>
        <v>-6.9926811943510636E-2</v>
      </c>
    </row>
    <row r="8" spans="1:32" x14ac:dyDescent="0.25">
      <c r="A8" s="14"/>
      <c r="B8" s="1"/>
      <c r="C8" s="6">
        <f>M5</f>
        <v>4.9240387650610398</v>
      </c>
      <c r="D8" s="6">
        <f>L5</f>
        <v>-0.86824088833465152</v>
      </c>
      <c r="E8" s="6">
        <v>0</v>
      </c>
      <c r="F8" s="1"/>
      <c r="G8" s="6"/>
      <c r="H8" s="1"/>
      <c r="I8" s="1"/>
      <c r="J8" s="1"/>
      <c r="K8" s="1"/>
      <c r="N8" s="1"/>
      <c r="O8" s="1"/>
      <c r="P8" s="15"/>
      <c r="Z8">
        <f t="shared" si="2"/>
        <v>175</v>
      </c>
      <c r="AA8">
        <f t="shared" si="0"/>
        <v>3.0543261909900767</v>
      </c>
      <c r="AB8">
        <f>r_3*SIN(AA8)</f>
        <v>0.43577871373829097</v>
      </c>
      <c r="AC8">
        <f>r_3*COS(AA8)</f>
        <v>-4.9809734904587275</v>
      </c>
      <c r="AE8">
        <f>a_31*Z8+AC8</f>
        <v>-997.45529192355798</v>
      </c>
      <c r="AF8">
        <f t="shared" si="1"/>
        <v>-8.7488663525924035E-2</v>
      </c>
    </row>
    <row r="9" spans="1:32" x14ac:dyDescent="0.25">
      <c r="A9" s="14"/>
      <c r="B9" s="1"/>
      <c r="C9" s="6"/>
      <c r="D9" s="1"/>
      <c r="E9" s="1"/>
      <c r="F9" s="1"/>
      <c r="G9" s="6"/>
      <c r="H9" s="1"/>
      <c r="I9" s="1"/>
      <c r="J9" s="1"/>
      <c r="K9" s="1"/>
      <c r="L9" s="1"/>
      <c r="M9" s="1"/>
      <c r="N9" s="1"/>
      <c r="O9" s="1"/>
      <c r="P9" s="3"/>
      <c r="Z9">
        <f t="shared" si="2"/>
        <v>174</v>
      </c>
      <c r="AA9">
        <f t="shared" si="0"/>
        <v>3.0368728984701332</v>
      </c>
      <c r="AB9">
        <f>r_3*SIN(AA9)</f>
        <v>0.52264231633826863</v>
      </c>
      <c r="AC9">
        <f>r_3*COS(AA9)</f>
        <v>-4.9726094768413667</v>
      </c>
      <c r="AE9">
        <f>a_31*Z9+AC9</f>
        <v>-991.77564609032299</v>
      </c>
      <c r="AF9">
        <f t="shared" si="1"/>
        <v>-0.10510423526567672</v>
      </c>
    </row>
    <row r="10" spans="1:32" x14ac:dyDescent="0.25">
      <c r="A10" s="14"/>
      <c r="B10" s="1"/>
      <c r="C10" s="6">
        <f>C7</f>
        <v>-0.86824088833465152</v>
      </c>
      <c r="D10" s="6"/>
      <c r="E10" s="6"/>
      <c r="F10" s="6"/>
      <c r="G10" s="6">
        <v>0</v>
      </c>
      <c r="H10" s="1"/>
      <c r="I10" s="1"/>
      <c r="J10" s="1">
        <f>C14</f>
        <v>4.9240387650610398</v>
      </c>
      <c r="K10" s="1">
        <f>J10/J13</f>
        <v>1.2310096912652599</v>
      </c>
      <c r="L10" s="1"/>
      <c r="M10" s="1"/>
      <c r="N10" s="1"/>
      <c r="O10" s="1"/>
      <c r="P10" s="3"/>
      <c r="Z10">
        <f t="shared" si="2"/>
        <v>173</v>
      </c>
      <c r="AA10">
        <f t="shared" si="0"/>
        <v>3.0194196059501901</v>
      </c>
      <c r="AB10">
        <f>r_3*SIN(AA10)</f>
        <v>0.60934671702573773</v>
      </c>
      <c r="AC10">
        <f>r_3*COS(AA10)</f>
        <v>-4.96273075820661</v>
      </c>
      <c r="AE10">
        <f>a_31*Z10+AC10</f>
        <v>-986.09448555207041</v>
      </c>
      <c r="AF10">
        <f t="shared" si="1"/>
        <v>-0.12278456090290465</v>
      </c>
    </row>
    <row r="11" spans="1:32" x14ac:dyDescent="0.25">
      <c r="A11" s="14"/>
      <c r="B11" s="1"/>
      <c r="C11" s="6">
        <f>C8</f>
        <v>4.9240387650610398</v>
      </c>
      <c r="D11" s="6"/>
      <c r="E11" s="6"/>
      <c r="F11" s="6"/>
      <c r="G11" s="6">
        <v>0</v>
      </c>
      <c r="H11" s="1"/>
      <c r="I11" s="1"/>
      <c r="J11" s="1">
        <f>C13</f>
        <v>-0.86824088833465152</v>
      </c>
      <c r="K11" s="1">
        <f>J11/J13</f>
        <v>-0.21706022208366288</v>
      </c>
      <c r="L11" s="1"/>
      <c r="M11" s="1"/>
      <c r="N11" s="1"/>
      <c r="O11" s="1"/>
      <c r="P11" s="3"/>
      <c r="Z11">
        <f t="shared" si="2"/>
        <v>172</v>
      </c>
      <c r="AA11">
        <f t="shared" si="0"/>
        <v>3.001966313430247</v>
      </c>
      <c r="AB11">
        <f>r_3*SIN(AA11)</f>
        <v>0.69586550480032661</v>
      </c>
      <c r="AC11">
        <f>r_3*COS(AA11)</f>
        <v>-4.9513403437078516</v>
      </c>
      <c r="AE11">
        <f>a_31*Z11+AC11</f>
        <v>-980.41181331795406</v>
      </c>
      <c r="AF11">
        <f t="shared" si="1"/>
        <v>-0.14054083470239132</v>
      </c>
    </row>
    <row r="12" spans="1:32" x14ac:dyDescent="0.25">
      <c r="A12" s="14"/>
      <c r="B12" s="1"/>
      <c r="C12" s="6"/>
      <c r="D12" s="6"/>
      <c r="E12" s="6"/>
      <c r="F12" s="6"/>
      <c r="G12" s="6"/>
      <c r="H12" s="1"/>
      <c r="I12" s="1"/>
      <c r="J12" s="1">
        <f>G15</f>
        <v>0</v>
      </c>
      <c r="K12" s="1">
        <f>J12/J13</f>
        <v>0</v>
      </c>
      <c r="L12" s="1"/>
      <c r="M12" s="1"/>
      <c r="N12" s="1"/>
      <c r="O12" s="1"/>
      <c r="P12" s="3"/>
      <c r="Z12">
        <f t="shared" si="2"/>
        <v>171</v>
      </c>
      <c r="AA12">
        <f t="shared" si="0"/>
        <v>2.9845130209103035</v>
      </c>
      <c r="AB12">
        <f>r_3*SIN(AA12)</f>
        <v>0.78217232520115487</v>
      </c>
      <c r="AC12">
        <f>r_3*COS(AA12)</f>
        <v>-4.9384417029756884</v>
      </c>
      <c r="AE12">
        <f>a_31*Z12+AC12</f>
        <v>-974.72763285760402</v>
      </c>
      <c r="AF12">
        <f t="shared" si="1"/>
        <v>-0.15838444032453641</v>
      </c>
    </row>
    <row r="13" spans="1:32" x14ac:dyDescent="0.25">
      <c r="A13" s="14"/>
      <c r="B13" s="1"/>
      <c r="C13" s="6">
        <f>C10-G10</f>
        <v>-0.86824088833465152</v>
      </c>
      <c r="D13" s="6"/>
      <c r="E13" s="6"/>
      <c r="F13" s="6"/>
      <c r="G13" s="6">
        <f>C10</f>
        <v>-0.86824088833465152</v>
      </c>
      <c r="H13" s="1"/>
      <c r="I13" s="1"/>
      <c r="J13" s="6">
        <f>GCD(ABS(J10),ABS(J11),ABS(J12))</f>
        <v>4</v>
      </c>
      <c r="K13" s="1"/>
      <c r="L13" s="1"/>
      <c r="M13" s="1"/>
      <c r="N13" s="1"/>
      <c r="O13" s="1"/>
      <c r="P13" s="15"/>
      <c r="Z13">
        <f t="shared" si="2"/>
        <v>170</v>
      </c>
      <c r="AA13">
        <f t="shared" si="0"/>
        <v>2.9670597283903604</v>
      </c>
      <c r="AB13">
        <f>r_3*SIN(AA13)</f>
        <v>0.86824088833465141</v>
      </c>
      <c r="AC13">
        <f>r_3*COS(AA13)</f>
        <v>-4.9240387650610398</v>
      </c>
      <c r="AE13">
        <f>a_31*Z13+AC13</f>
        <v>-969.04194810007175</v>
      </c>
      <c r="AF13">
        <f t="shared" si="1"/>
        <v>-0.17632698070846492</v>
      </c>
    </row>
    <row r="14" spans="1:32" x14ac:dyDescent="0.25">
      <c r="A14" s="14"/>
      <c r="B14" s="1"/>
      <c r="C14" s="6">
        <f>C11-G11</f>
        <v>4.9240387650610398</v>
      </c>
      <c r="D14" s="6"/>
      <c r="E14" s="6"/>
      <c r="F14" s="6"/>
      <c r="G14" s="6">
        <f>C11</f>
        <v>4.9240387650610398</v>
      </c>
      <c r="H14" s="1"/>
      <c r="I14" s="1"/>
      <c r="J14" s="1"/>
      <c r="K14" s="1"/>
      <c r="L14" s="1"/>
      <c r="M14" s="1"/>
      <c r="N14" s="1"/>
      <c r="O14" s="1"/>
      <c r="P14" s="15"/>
      <c r="Z14">
        <f t="shared" si="2"/>
        <v>169</v>
      </c>
      <c r="AA14">
        <f t="shared" si="0"/>
        <v>2.9496064358704168</v>
      </c>
      <c r="AB14">
        <f>r_3*SIN(AA14)</f>
        <v>0.95404497688272483</v>
      </c>
      <c r="AC14">
        <f>r_3*COS(AA14)</f>
        <v>-4.9081359172383197</v>
      </c>
      <c r="AE14">
        <f>a_31*Z14+AC14</f>
        <v>-963.35476343263133</v>
      </c>
      <c r="AF14">
        <f t="shared" si="1"/>
        <v>-0.19438030913771864</v>
      </c>
    </row>
    <row r="15" spans="1:32" x14ac:dyDescent="0.25">
      <c r="A15" s="14"/>
      <c r="B15" s="1"/>
      <c r="C15" s="6"/>
      <c r="D15" s="1"/>
      <c r="E15" s="1"/>
      <c r="F15" s="1"/>
      <c r="G15" s="6">
        <f>C14*G13-C13*G14</f>
        <v>0</v>
      </c>
      <c r="H15" s="1"/>
      <c r="I15" s="1"/>
      <c r="J15" s="6">
        <f>-J10</f>
        <v>-4.9240387650610398</v>
      </c>
      <c r="K15" s="6">
        <f>J11</f>
        <v>-0.86824088833465152</v>
      </c>
      <c r="L15" s="16">
        <f>J12</f>
        <v>0</v>
      </c>
      <c r="M15" s="16" t="s">
        <v>6</v>
      </c>
      <c r="N15" s="6">
        <v>0</v>
      </c>
      <c r="O15" s="6"/>
      <c r="P15" s="15"/>
      <c r="Z15">
        <f t="shared" si="2"/>
        <v>168</v>
      </c>
      <c r="AA15">
        <f t="shared" si="0"/>
        <v>2.9321531433504737</v>
      </c>
      <c r="AB15">
        <f>r_3*SIN(AA15)</f>
        <v>1.0395584540887965</v>
      </c>
      <c r="AC15">
        <f>r_3*COS(AA15)</f>
        <v>-4.8907380036690284</v>
      </c>
      <c r="AE15">
        <f>a_31*Z15+AC15</f>
        <v>-957.66608369944436</v>
      </c>
      <c r="AF15">
        <f t="shared" si="1"/>
        <v>-0.2125565616700221</v>
      </c>
    </row>
    <row r="16" spans="1:32" x14ac:dyDescent="0.25">
      <c r="A16" s="14"/>
      <c r="B16" s="1"/>
      <c r="C16" s="6"/>
      <c r="D16" s="1"/>
      <c r="E16" s="1"/>
      <c r="F16" s="1"/>
      <c r="G16" s="6"/>
      <c r="H16" s="1"/>
      <c r="I16" s="1"/>
      <c r="J16" s="6">
        <f>K15</f>
        <v>-0.86824088833465152</v>
      </c>
      <c r="K16" s="6">
        <f>K15</f>
        <v>-0.86824088833465152</v>
      </c>
      <c r="L16" s="6">
        <f>K16</f>
        <v>-0.86824088833465152</v>
      </c>
      <c r="M16" s="6"/>
      <c r="N16" s="6">
        <f>L16</f>
        <v>-0.86824088833465152</v>
      </c>
      <c r="O16" s="6"/>
      <c r="P16" s="15"/>
      <c r="Z16">
        <f t="shared" si="2"/>
        <v>167</v>
      </c>
      <c r="AA16">
        <f t="shared" si="0"/>
        <v>2.9146998508305302</v>
      </c>
      <c r="AB16">
        <f>r_3*SIN(AA16)</f>
        <v>1.1247552717193261</v>
      </c>
      <c r="AC16">
        <f>r_3*COS(AA16)</f>
        <v>-4.8718503239261759</v>
      </c>
      <c r="AE16">
        <f>a_31*Z16+AC16</f>
        <v>-951.97591420008382</v>
      </c>
      <c r="AF16">
        <f t="shared" si="1"/>
        <v>-0.23086819112556334</v>
      </c>
    </row>
    <row r="17" spans="1:32" x14ac:dyDescent="0.25">
      <c r="A17" s="14"/>
      <c r="B17" s="1"/>
      <c r="C17" s="6"/>
      <c r="D17" s="1"/>
      <c r="E17" s="1"/>
      <c r="F17" s="1"/>
      <c r="G17" s="6"/>
      <c r="H17" s="1"/>
      <c r="I17" s="1"/>
      <c r="J17" s="6">
        <f>J15/J16</f>
        <v>5.6712818196177102</v>
      </c>
      <c r="K17" s="6">
        <f>K15/K16</f>
        <v>1</v>
      </c>
      <c r="L17" s="6">
        <f>L15/L16</f>
        <v>0</v>
      </c>
      <c r="M17" s="6"/>
      <c r="N17" s="6"/>
      <c r="O17" s="6"/>
      <c r="P17" s="15"/>
      <c r="Z17">
        <f t="shared" si="2"/>
        <v>166</v>
      </c>
      <c r="AA17">
        <f t="shared" si="0"/>
        <v>2.8972465583105871</v>
      </c>
      <c r="AB17">
        <f>r_3*SIN(AA17)</f>
        <v>1.2096094779983386</v>
      </c>
      <c r="AC17">
        <f>r_3*COS(AA17)</f>
        <v>-4.8514786313799823</v>
      </c>
      <c r="AE17">
        <f>a_31*Z17+AC17</f>
        <v>-946.28426068791987</v>
      </c>
      <c r="AF17">
        <f t="shared" si="1"/>
        <v>-0.24932800284318071</v>
      </c>
    </row>
    <row r="18" spans="1:32" x14ac:dyDescent="0.25">
      <c r="A18" s="14"/>
      <c r="B18" s="1"/>
      <c r="C18" s="6"/>
      <c r="D18" s="1"/>
      <c r="E18" s="1"/>
      <c r="F18" s="1"/>
      <c r="G18" s="6"/>
      <c r="H18" s="1"/>
      <c r="I18" s="1"/>
      <c r="J18" s="6"/>
      <c r="K18" s="6" t="s">
        <v>7</v>
      </c>
      <c r="L18" s="6"/>
      <c r="M18" s="6" t="s">
        <v>3</v>
      </c>
      <c r="N18" s="6">
        <f>-J17</f>
        <v>-5.6712818196177102</v>
      </c>
      <c r="O18" s="6">
        <f>-L17</f>
        <v>0</v>
      </c>
      <c r="P18" s="15"/>
      <c r="Z18">
        <f t="shared" si="2"/>
        <v>165</v>
      </c>
      <c r="AA18">
        <f t="shared" si="0"/>
        <v>2.8797932657906435</v>
      </c>
      <c r="AB18">
        <f>r_3*SIN(AA18)</f>
        <v>1.294095225512605</v>
      </c>
      <c r="AC18">
        <f>r_3*COS(AA18)</f>
        <v>-4.8296291314453406</v>
      </c>
      <c r="AE18">
        <f>a_31*Z18+AC18</f>
        <v>-940.59112936836755</v>
      </c>
      <c r="AF18">
        <f t="shared" si="1"/>
        <v>-0.26794919243112303</v>
      </c>
    </row>
    <row r="19" spans="1:32" x14ac:dyDescent="0.25">
      <c r="A19" s="14"/>
      <c r="B19" s="1"/>
      <c r="C19" s="6"/>
      <c r="D19" s="1"/>
      <c r="E19" s="1"/>
      <c r="F19" s="1"/>
      <c r="G19" s="6"/>
      <c r="H19" s="1"/>
      <c r="I19" s="1"/>
      <c r="J19" s="1"/>
      <c r="K19" s="1"/>
      <c r="L19" s="1"/>
      <c r="M19" s="1"/>
      <c r="N19" s="1"/>
      <c r="O19" s="1"/>
      <c r="P19" s="15"/>
      <c r="Z19">
        <f t="shared" si="2"/>
        <v>164</v>
      </c>
      <c r="AA19">
        <f t="shared" si="0"/>
        <v>2.8623399732707004</v>
      </c>
      <c r="AB19">
        <f>r_3*SIN(AA19)</f>
        <v>1.378186779084996</v>
      </c>
      <c r="AC19">
        <f>r_3*COS(AA19)</f>
        <v>-4.8063084796915945</v>
      </c>
      <c r="AE19">
        <f>a_31*Z19+AC19</f>
        <v>-934.89652689699597</v>
      </c>
      <c r="AF19">
        <f t="shared" si="1"/>
        <v>-0.28674538575880792</v>
      </c>
    </row>
    <row r="20" spans="1:32" x14ac:dyDescent="0.25">
      <c r="A20" s="14"/>
      <c r="B20" s="1"/>
      <c r="C20" s="6">
        <v>5</v>
      </c>
      <c r="D20" s="6"/>
      <c r="E20" s="6"/>
      <c r="F20" s="6"/>
      <c r="G20" s="6">
        <v>1</v>
      </c>
      <c r="H20" s="1"/>
      <c r="I20" s="1"/>
      <c r="J20" s="1">
        <f>C24</f>
        <v>1</v>
      </c>
      <c r="K20" s="1">
        <f>J20/J23</f>
        <v>1</v>
      </c>
      <c r="L20" s="1"/>
      <c r="M20" s="1"/>
      <c r="N20" s="1"/>
      <c r="O20" s="1"/>
      <c r="P20" s="15"/>
      <c r="Z20">
        <f t="shared" si="2"/>
        <v>163</v>
      </c>
      <c r="AA20">
        <f t="shared" si="0"/>
        <v>2.8448866807507573</v>
      </c>
      <c r="AB20">
        <f>r_3*SIN(AA20)</f>
        <v>1.461858523613683</v>
      </c>
      <c r="AC20">
        <f>r_3*COS(AA20)</f>
        <v>-4.7815237798151777</v>
      </c>
      <c r="AE20">
        <f>a_31*Z20+AC20</f>
        <v>-929.20046037750194</v>
      </c>
      <c r="AF20">
        <f t="shared" si="1"/>
        <v>-0.30573068145866017</v>
      </c>
    </row>
    <row r="21" spans="1:32" x14ac:dyDescent="0.25">
      <c r="A21" s="14"/>
      <c r="B21" s="1"/>
      <c r="C21" s="6">
        <v>3</v>
      </c>
      <c r="D21" s="6"/>
      <c r="E21" s="6"/>
      <c r="F21" s="6"/>
      <c r="G21" s="6">
        <v>2</v>
      </c>
      <c r="H21" s="1"/>
      <c r="I21" s="1"/>
      <c r="J21" s="1">
        <f>C23</f>
        <v>4</v>
      </c>
      <c r="K21" s="1">
        <f>J21/J23</f>
        <v>4</v>
      </c>
      <c r="L21" s="1"/>
      <c r="M21" s="1"/>
      <c r="N21" s="1"/>
      <c r="O21" s="1"/>
      <c r="P21" s="15"/>
      <c r="Z21">
        <f t="shared" si="2"/>
        <v>162</v>
      </c>
      <c r="AA21">
        <f t="shared" si="0"/>
        <v>2.8274333882308138</v>
      </c>
      <c r="AB21">
        <f>r_3*SIN(AA21)</f>
        <v>1.5450849718747375</v>
      </c>
      <c r="AC21">
        <f>r_3*COS(AA21)</f>
        <v>-4.7552825814757673</v>
      </c>
      <c r="AE21">
        <f>a_31*Z21+AC21</f>
        <v>-923.50293735954483</v>
      </c>
      <c r="AF21">
        <f t="shared" si="1"/>
        <v>-0.32491969623290645</v>
      </c>
    </row>
    <row r="22" spans="1:32" x14ac:dyDescent="0.25">
      <c r="A22" s="14"/>
      <c r="B22" s="1"/>
      <c r="C22" s="6"/>
      <c r="D22" s="6"/>
      <c r="E22" s="6"/>
      <c r="F22" s="6"/>
      <c r="G22" s="6"/>
      <c r="H22" s="1"/>
      <c r="I22" s="1"/>
      <c r="J22" s="1">
        <f>G25</f>
        <v>-7</v>
      </c>
      <c r="K22" s="1">
        <f>J22/J23</f>
        <v>-7</v>
      </c>
      <c r="L22" s="1"/>
      <c r="M22" s="1"/>
      <c r="N22" s="1"/>
      <c r="O22" s="1"/>
      <c r="P22" s="15"/>
      <c r="Z22">
        <f t="shared" si="2"/>
        <v>161</v>
      </c>
      <c r="AA22">
        <f t="shared" si="0"/>
        <v>2.8099800957108707</v>
      </c>
      <c r="AB22">
        <f>r_3*SIN(AA22)</f>
        <v>1.6278407722857828</v>
      </c>
      <c r="AC22">
        <f>r_3*COS(AA22)</f>
        <v>-4.7275928779965843</v>
      </c>
      <c r="AE22">
        <f>a_31*Z22+AC22</f>
        <v>-917.8039658364479</v>
      </c>
      <c r="AF22">
        <f t="shared" si="1"/>
        <v>-0.3443276132896651</v>
      </c>
    </row>
    <row r="23" spans="1:32" x14ac:dyDescent="0.25">
      <c r="A23" s="14"/>
      <c r="B23" s="1"/>
      <c r="C23" s="6">
        <f>C20-G20</f>
        <v>4</v>
      </c>
      <c r="D23" s="6"/>
      <c r="E23" s="6"/>
      <c r="F23" s="6"/>
      <c r="G23" s="6">
        <f>C20</f>
        <v>5</v>
      </c>
      <c r="H23" s="1"/>
      <c r="I23" s="1"/>
      <c r="J23" s="6">
        <f>GCD(ABS(J20),ABS(J21),ABS(J22))</f>
        <v>1</v>
      </c>
      <c r="K23" s="1"/>
      <c r="L23" s="1"/>
      <c r="M23" s="1"/>
      <c r="N23" s="1"/>
      <c r="O23" s="1"/>
      <c r="P23" s="15"/>
      <c r="Z23">
        <f t="shared" si="2"/>
        <v>160</v>
      </c>
      <c r="AA23">
        <f t="shared" si="0"/>
        <v>2.7925268031909272</v>
      </c>
      <c r="AB23">
        <f>r_3*SIN(AA23)</f>
        <v>1.7101007166283444</v>
      </c>
      <c r="AC23">
        <f>r_3*COS(AA23)</f>
        <v>-4.6984631039295417</v>
      </c>
      <c r="AE23">
        <f>a_31*Z23+AC23</f>
        <v>-912.10355424276315</v>
      </c>
      <c r="AF23">
        <f t="shared" si="1"/>
        <v>-0.36397023426620251</v>
      </c>
    </row>
    <row r="24" spans="1:32" x14ac:dyDescent="0.25">
      <c r="A24" s="14"/>
      <c r="B24" s="1"/>
      <c r="C24" s="6">
        <f>C21-G21</f>
        <v>1</v>
      </c>
      <c r="D24" s="6"/>
      <c r="E24" s="6"/>
      <c r="F24" s="6"/>
      <c r="G24" s="6">
        <f>C21</f>
        <v>3</v>
      </c>
      <c r="H24" s="1"/>
      <c r="I24" s="1"/>
      <c r="J24" s="1"/>
      <c r="K24" s="1"/>
      <c r="L24" s="1"/>
      <c r="M24" s="1"/>
      <c r="N24" s="1"/>
      <c r="O24" s="1"/>
      <c r="P24" s="15"/>
      <c r="Z24">
        <f t="shared" si="2"/>
        <v>159</v>
      </c>
      <c r="AA24">
        <f t="shared" si="0"/>
        <v>2.7750735106709841</v>
      </c>
      <c r="AB24">
        <f>r_3*SIN(AA24)</f>
        <v>1.7918397477265011</v>
      </c>
      <c r="AC24">
        <f>r_3*COS(AA24)</f>
        <v>-4.6679021324860086</v>
      </c>
      <c r="AE24">
        <f>a_31*Z24+AC24</f>
        <v>-906.40171145170189</v>
      </c>
      <c r="AF24">
        <f t="shared" si="1"/>
        <v>-0.38386403503541577</v>
      </c>
    </row>
    <row r="25" spans="1:32" x14ac:dyDescent="0.25">
      <c r="A25" s="14"/>
      <c r="B25" s="1"/>
      <c r="C25" s="6"/>
      <c r="D25" s="1"/>
      <c r="E25" s="1"/>
      <c r="F25" s="1"/>
      <c r="G25" s="6">
        <f>C24*G23-C23*G24</f>
        <v>-7</v>
      </c>
      <c r="H25" s="1"/>
      <c r="I25" s="1"/>
      <c r="J25" s="6">
        <f>-J20</f>
        <v>-1</v>
      </c>
      <c r="K25" s="6">
        <f>J21</f>
        <v>4</v>
      </c>
      <c r="L25" s="16">
        <f>J22</f>
        <v>-7</v>
      </c>
      <c r="M25" s="16" t="s">
        <v>6</v>
      </c>
      <c r="N25" s="6">
        <v>0</v>
      </c>
      <c r="O25" s="6"/>
      <c r="Z25">
        <f t="shared" si="2"/>
        <v>158</v>
      </c>
      <c r="AA25">
        <f t="shared" si="0"/>
        <v>2.7576202181510405</v>
      </c>
      <c r="AB25">
        <f>r_3*SIN(AA25)</f>
        <v>1.8730329670795611</v>
      </c>
      <c r="AC25">
        <f>r_3*COS(AA25)</f>
        <v>-4.6359192728339362</v>
      </c>
      <c r="AE25">
        <f>a_31*Z25+AC25</f>
        <v>-900.69844677243213</v>
      </c>
      <c r="AF25">
        <f t="shared" si="1"/>
        <v>-0.40402622583515707</v>
      </c>
    </row>
    <row r="26" spans="1:32" x14ac:dyDescent="0.25">
      <c r="A26" s="14"/>
      <c r="B26" s="1"/>
      <c r="C26" s="6"/>
      <c r="D26" s="1"/>
      <c r="E26" s="1"/>
      <c r="F26" s="1"/>
      <c r="G26" s="6"/>
      <c r="H26" s="1"/>
      <c r="I26" s="1"/>
      <c r="J26" s="6">
        <f>K25</f>
        <v>4</v>
      </c>
      <c r="K26" s="6">
        <f>K25</f>
        <v>4</v>
      </c>
      <c r="L26" s="6">
        <f>K26</f>
        <v>4</v>
      </c>
      <c r="M26" s="6"/>
      <c r="N26" s="6">
        <f>L26</f>
        <v>4</v>
      </c>
      <c r="O26" s="6"/>
      <c r="Z26">
        <f t="shared" si="2"/>
        <v>157</v>
      </c>
      <c r="AA26">
        <f t="shared" si="0"/>
        <v>2.7401669256310974</v>
      </c>
      <c r="AB26">
        <f>r_3*SIN(AA26)</f>
        <v>1.9536556424463689</v>
      </c>
      <c r="AC26">
        <f>r_3*COS(AA26)</f>
        <v>-4.6025242672622015</v>
      </c>
      <c r="AE26">
        <f>a_31*Z26+AC26</f>
        <v>-894.99376994724264</v>
      </c>
      <c r="AF26">
        <f t="shared" si="1"/>
        <v>-0.42447481620960476</v>
      </c>
    </row>
    <row r="27" spans="1:32" x14ac:dyDescent="0.25">
      <c r="A27" s="14"/>
      <c r="B27" s="1"/>
      <c r="C27" s="6"/>
      <c r="D27" s="1"/>
      <c r="E27" s="1"/>
      <c r="F27" s="1"/>
      <c r="G27" s="6"/>
      <c r="H27" s="1"/>
      <c r="I27" s="1"/>
      <c r="J27" s="6">
        <f>J25/J26</f>
        <v>-0.25</v>
      </c>
      <c r="K27" s="6">
        <f>K25/K26</f>
        <v>1</v>
      </c>
      <c r="L27" s="6">
        <f>L25/L26</f>
        <v>-1.75</v>
      </c>
      <c r="M27" s="6"/>
      <c r="N27" s="6"/>
      <c r="O27" s="6"/>
      <c r="Z27">
        <f t="shared" si="2"/>
        <v>156</v>
      </c>
      <c r="AA27">
        <f t="shared" si="0"/>
        <v>2.7227136331111539</v>
      </c>
      <c r="AB27">
        <f>r_3*SIN(AA27)</f>
        <v>2.0336832153790021</v>
      </c>
      <c r="AC27">
        <f>r_3*COS(AA27)</f>
        <v>-4.5677272882130033</v>
      </c>
      <c r="AE27">
        <f>a_31*Z27+AC27</f>
        <v>-889.28769114857573</v>
      </c>
      <c r="AF27">
        <f t="shared" si="1"/>
        <v>-0.44522868530853649</v>
      </c>
    </row>
    <row r="28" spans="1:32" x14ac:dyDescent="0.25">
      <c r="A28" s="14"/>
      <c r="B28" s="1"/>
      <c r="C28" s="6"/>
      <c r="D28" s="1"/>
      <c r="E28" s="1"/>
      <c r="F28" s="1"/>
      <c r="G28" s="6"/>
      <c r="H28" s="1"/>
      <c r="I28" s="1"/>
      <c r="J28" s="6"/>
      <c r="K28" s="6" t="s">
        <v>7</v>
      </c>
      <c r="L28" s="6"/>
      <c r="M28" s="6" t="s">
        <v>3</v>
      </c>
      <c r="N28" s="6">
        <f>-J27</f>
        <v>0.25</v>
      </c>
      <c r="O28" s="6">
        <f>-L27</f>
        <v>1.75</v>
      </c>
      <c r="Z28">
        <f t="shared" si="2"/>
        <v>155</v>
      </c>
      <c r="AA28">
        <f t="shared" si="0"/>
        <v>2.7052603405912108</v>
      </c>
      <c r="AB28">
        <f>r_3*SIN(AA28)</f>
        <v>2.1130913087034973</v>
      </c>
      <c r="AC28">
        <f>r_3*COS(AA28)</f>
        <v>-4.5315389351832494</v>
      </c>
      <c r="AE28">
        <f>a_31*Z28+AC28</f>
        <v>-883.58022097592834</v>
      </c>
      <c r="AF28">
        <f t="shared" si="1"/>
        <v>-0.46630765815499864</v>
      </c>
    </row>
    <row r="29" spans="1:32" x14ac:dyDescent="0.25">
      <c r="Z29">
        <f t="shared" si="2"/>
        <v>154</v>
      </c>
      <c r="AA29">
        <f t="shared" si="0"/>
        <v>2.6878070480712677</v>
      </c>
      <c r="AB29">
        <f>r_3*SIN(AA29)</f>
        <v>2.1918557339453866</v>
      </c>
      <c r="AC29">
        <f>r_3*COS(AA29)</f>
        <v>-4.493970231495835</v>
      </c>
      <c r="AE29">
        <f>a_31*Z29+AC29</f>
        <v>-877.87137045262318</v>
      </c>
      <c r="AF29">
        <f t="shared" si="1"/>
        <v>-0.48773258856586132</v>
      </c>
    </row>
    <row r="30" spans="1:32" x14ac:dyDescent="0.25">
      <c r="Z30">
        <f t="shared" si="2"/>
        <v>153</v>
      </c>
      <c r="AA30">
        <f t="shared" si="0"/>
        <v>2.6703537555513241</v>
      </c>
      <c r="AB30">
        <f>r_3*SIN(AA30)</f>
        <v>2.2699524986977342</v>
      </c>
      <c r="AC30">
        <f>r_3*COS(AA30)</f>
        <v>-4.4550326209418394</v>
      </c>
      <c r="AE30">
        <f>a_31*Z30+AC30</f>
        <v>-872.16115102245158</v>
      </c>
      <c r="AF30">
        <f t="shared" si="1"/>
        <v>-0.50952544949442891</v>
      </c>
    </row>
    <row r="31" spans="1:32" x14ac:dyDescent="0.25">
      <c r="Z31">
        <f t="shared" si="2"/>
        <v>152</v>
      </c>
      <c r="AA31">
        <f t="shared" si="0"/>
        <v>2.6529004630313811</v>
      </c>
      <c r="AB31">
        <f>r_3*SIN(AA31)</f>
        <v>2.3473578139294533</v>
      </c>
      <c r="AC31">
        <f>r_3*COS(AA31)</f>
        <v>-4.4147379642946349</v>
      </c>
      <c r="AE31">
        <f>a_31*Z31+AC31</f>
        <v>-866.44957454618657</v>
      </c>
      <c r="AF31">
        <f t="shared" si="1"/>
        <v>-0.53170943166147855</v>
      </c>
    </row>
    <row r="32" spans="1:32" x14ac:dyDescent="0.25">
      <c r="Z32">
        <f t="shared" si="2"/>
        <v>151</v>
      </c>
      <c r="AA32">
        <f t="shared" si="0"/>
        <v>2.6354471705114375</v>
      </c>
      <c r="AB32">
        <f>r_3*SIN(AA32)</f>
        <v>2.4240481012316857</v>
      </c>
      <c r="AC32">
        <f>r_3*COS(AA32)</f>
        <v>-4.3730985356969789</v>
      </c>
      <c r="AE32">
        <f>a_31*Z32+AC32</f>
        <v>-860.7366532979712</v>
      </c>
      <c r="AF32">
        <f t="shared" si="1"/>
        <v>-0.5543090514527691</v>
      </c>
    </row>
    <row r="33" spans="26:32" x14ac:dyDescent="0.25">
      <c r="Z33">
        <f t="shared" si="2"/>
        <v>150</v>
      </c>
      <c r="AA33">
        <f t="shared" si="0"/>
        <v>2.6179938779914944</v>
      </c>
      <c r="AB33">
        <f>r_3*SIN(AA33)</f>
        <v>2.4999999999999996</v>
      </c>
      <c r="AC33">
        <f>r_3*COS(AA33)</f>
        <v>-4.3301270189221936</v>
      </c>
      <c r="AE33">
        <f>a_31*Z33+AC33</f>
        <v>-855.02239996157869</v>
      </c>
      <c r="AF33">
        <f t="shared" si="1"/>
        <v>-0.57735026918962562</v>
      </c>
    </row>
    <row r="34" spans="26:32" x14ac:dyDescent="0.25">
      <c r="Z34">
        <f t="shared" si="2"/>
        <v>149</v>
      </c>
      <c r="AA34">
        <f t="shared" si="0"/>
        <v>2.6005405854715509</v>
      </c>
      <c r="AB34">
        <f>r_3*SIN(AA34)</f>
        <v>2.5751903745502718</v>
      </c>
      <c r="AC34">
        <f>r_3*COS(AA34)</f>
        <v>-4.285836503510561</v>
      </c>
      <c r="AE34">
        <f>a_31*Z34+AC34</f>
        <v>-849.30682762654942</v>
      </c>
      <c r="AF34">
        <f t="shared" si="1"/>
        <v>-0.60086061902756061</v>
      </c>
    </row>
    <row r="35" spans="26:32" x14ac:dyDescent="0.25">
      <c r="Z35">
        <f t="shared" si="2"/>
        <v>148</v>
      </c>
      <c r="AA35">
        <f t="shared" si="0"/>
        <v>2.5830872929516078</v>
      </c>
      <c r="AB35">
        <f>r_3*SIN(AA35)</f>
        <v>2.6495963211660243</v>
      </c>
      <c r="AC35">
        <f>r_3*COS(AA35)</f>
        <v>-4.2402404807821297</v>
      </c>
      <c r="AE35">
        <f>a_31*Z35+AC35</f>
        <v>-843.58994978420333</v>
      </c>
      <c r="AF35">
        <f t="shared" si="1"/>
        <v>-0.62486935190932746</v>
      </c>
    </row>
    <row r="36" spans="26:32" x14ac:dyDescent="0.25">
      <c r="Z36">
        <f t="shared" si="2"/>
        <v>147</v>
      </c>
      <c r="AA36">
        <f t="shared" si="0"/>
        <v>2.5656340004316642</v>
      </c>
      <c r="AB36">
        <f>r_3*SIN(AA36)</f>
        <v>2.7231951750751366</v>
      </c>
      <c r="AC36">
        <f>r_3*COS(AA36)</f>
        <v>-4.1933528397271198</v>
      </c>
      <c r="AE36">
        <f>a_31*Z36+AC36</f>
        <v>-837.87178032353052</v>
      </c>
      <c r="AF36">
        <f t="shared" si="1"/>
        <v>-0.64940759319751096</v>
      </c>
    </row>
    <row r="37" spans="26:32" x14ac:dyDescent="0.25">
      <c r="Z37">
        <f t="shared" si="2"/>
        <v>146</v>
      </c>
      <c r="AA37">
        <f t="shared" si="0"/>
        <v>2.5481807079117211</v>
      </c>
      <c r="AB37">
        <f>r_3*SIN(AA37)</f>
        <v>2.7959645173537346</v>
      </c>
      <c r="AC37">
        <f>r_3*COS(AA37)</f>
        <v>-4.1451878627752077</v>
      </c>
      <c r="AE37">
        <f>a_31*Z37+AC37</f>
        <v>-832.15233352696089</v>
      </c>
      <c r="AF37">
        <f t="shared" si="1"/>
        <v>-0.67450851684242685</v>
      </c>
    </row>
    <row r="38" spans="26:32" x14ac:dyDescent="0.25">
      <c r="Z38">
        <f t="shared" si="2"/>
        <v>145</v>
      </c>
      <c r="AA38">
        <f t="shared" si="0"/>
        <v>2.530727415391778</v>
      </c>
      <c r="AB38">
        <f>r_3*SIN(AA38)</f>
        <v>2.8678821817552298</v>
      </c>
      <c r="AC38">
        <f>r_3*COS(AA38)</f>
        <v>-4.0957602214449595</v>
      </c>
      <c r="AE38">
        <f>a_31*Z38+AC38</f>
        <v>-826.43162406601289</v>
      </c>
      <c r="AF38">
        <f t="shared" si="1"/>
        <v>-0.70020753820970949</v>
      </c>
    </row>
    <row r="39" spans="26:32" x14ac:dyDescent="0.25">
      <c r="Z39">
        <f t="shared" si="2"/>
        <v>144</v>
      </c>
      <c r="AA39">
        <f t="shared" si="0"/>
        <v>2.5132741228718345</v>
      </c>
      <c r="AB39">
        <f>r_3*SIN(AA39)</f>
        <v>2.9389262614623664</v>
      </c>
      <c r="AC39">
        <f>r_3*COS(AA39)</f>
        <v>-4.0450849718747364</v>
      </c>
      <c r="AE39">
        <f>a_31*Z39+AC39</f>
        <v>-820.70966699682504</v>
      </c>
      <c r="AF39">
        <f t="shared" si="1"/>
        <v>-0.72654252800536123</v>
      </c>
    </row>
    <row r="40" spans="26:32" x14ac:dyDescent="0.25">
      <c r="Z40">
        <f t="shared" si="2"/>
        <v>143</v>
      </c>
      <c r="AA40">
        <f t="shared" si="0"/>
        <v>2.4958208303518914</v>
      </c>
      <c r="AB40">
        <f>r_3*SIN(AA40)</f>
        <v>3.0090751157602407</v>
      </c>
      <c r="AC40">
        <f>r_3*COS(AA40)</f>
        <v>-3.9931775502364646</v>
      </c>
      <c r="AE40">
        <f>a_31*Z40+AC40</f>
        <v>-814.98647775556901</v>
      </c>
      <c r="AF40">
        <f t="shared" si="1"/>
        <v>-0.75355405010279386</v>
      </c>
    </row>
    <row r="41" spans="26:32" x14ac:dyDescent="0.25">
      <c r="Z41">
        <f t="shared" si="2"/>
        <v>142</v>
      </c>
      <c r="AA41">
        <f t="shared" si="0"/>
        <v>2.4783675378319479</v>
      </c>
      <c r="AB41">
        <f>r_3*SIN(AA41)</f>
        <v>3.0783073766282918</v>
      </c>
      <c r="AC41">
        <f>r_3*COS(AA41)</f>
        <v>-3.9400537680336094</v>
      </c>
      <c r="AE41">
        <f>a_31*Z41+AC41</f>
        <v>-809.26207215374848</v>
      </c>
      <c r="AF41">
        <f t="shared" si="1"/>
        <v>-0.78128562650671762</v>
      </c>
    </row>
    <row r="42" spans="26:32" x14ac:dyDescent="0.25">
      <c r="Z42">
        <f t="shared" si="2"/>
        <v>141</v>
      </c>
      <c r="AA42">
        <f t="shared" si="0"/>
        <v>2.4609142453120048</v>
      </c>
      <c r="AB42">
        <f>r_3*SIN(AA42)</f>
        <v>3.1466019552491868</v>
      </c>
      <c r="AC42">
        <f>r_3*COS(AA42)</f>
        <v>-3.8857298072848545</v>
      </c>
      <c r="AE42">
        <f>a_31*Z42+AC42</f>
        <v>-803.53646637338204</v>
      </c>
      <c r="AF42">
        <f t="shared" si="1"/>
        <v>-0.80978403319500702</v>
      </c>
    </row>
    <row r="43" spans="26:32" x14ac:dyDescent="0.25">
      <c r="Z43">
        <f t="shared" si="2"/>
        <v>140</v>
      </c>
      <c r="AA43">
        <f t="shared" si="0"/>
        <v>2.4434609527920612</v>
      </c>
      <c r="AB43">
        <f>r_3*SIN(AA43)</f>
        <v>3.2139380484326976</v>
      </c>
      <c r="AC43">
        <f>r_3*COS(AA43)</f>
        <v>-3.8302222155948895</v>
      </c>
      <c r="AE43">
        <f>a_31*Z43+AC43</f>
        <v>-797.80967696207426</v>
      </c>
      <c r="AF43">
        <f t="shared" si="1"/>
        <v>-0.83909963117728037</v>
      </c>
    </row>
    <row r="44" spans="26:32" x14ac:dyDescent="0.25">
      <c r="Z44">
        <f t="shared" si="2"/>
        <v>139</v>
      </c>
      <c r="AA44">
        <f t="shared" si="0"/>
        <v>2.4260076602721181</v>
      </c>
      <c r="AB44">
        <f>r_3*SIN(AA44)</f>
        <v>3.2802951449525364</v>
      </c>
      <c r="AC44">
        <f>r_3*COS(AA44)</f>
        <v>-3.7735479011138602</v>
      </c>
      <c r="AE44">
        <f>a_31*Z44+AC44</f>
        <v>-792.08172082797557</v>
      </c>
      <c r="AF44">
        <f t="shared" si="1"/>
        <v>-0.86928673781622656</v>
      </c>
    </row>
    <row r="45" spans="26:32" x14ac:dyDescent="0.25">
      <c r="Z45">
        <f t="shared" si="2"/>
        <v>138</v>
      </c>
      <c r="AA45">
        <f t="shared" si="0"/>
        <v>2.4085543677521746</v>
      </c>
      <c r="AB45">
        <f>r_3*SIN(AA45)</f>
        <v>3.3456530317942916</v>
      </c>
      <c r="AC45">
        <f>r_3*COS(AA45)</f>
        <v>-3.7157241273869701</v>
      </c>
      <c r="AE45">
        <f>a_31*Z45+AC45</f>
        <v>-786.35261523463089</v>
      </c>
      <c r="AF45">
        <f t="shared" si="1"/>
        <v>-0.90040404429784038</v>
      </c>
    </row>
    <row r="46" spans="26:32" x14ac:dyDescent="0.25">
      <c r="Z46">
        <f t="shared" si="2"/>
        <v>137</v>
      </c>
      <c r="AA46">
        <f t="shared" si="0"/>
        <v>2.3911010752322315</v>
      </c>
      <c r="AB46">
        <f>r_3*SIN(AA46)</f>
        <v>3.4099918003124929</v>
      </c>
      <c r="AC46">
        <f>r_3*COS(AA46)</f>
        <v>-3.6567685080958521</v>
      </c>
      <c r="AE46">
        <f>a_31*Z46+AC46</f>
        <v>-780.62237779572217</v>
      </c>
      <c r="AF46">
        <f t="shared" si="1"/>
        <v>-0.93251508613766187</v>
      </c>
    </row>
    <row r="47" spans="26:32" x14ac:dyDescent="0.25">
      <c r="Z47">
        <f t="shared" si="2"/>
        <v>136</v>
      </c>
      <c r="AA47">
        <f t="shared" si="0"/>
        <v>2.3736477827122884</v>
      </c>
      <c r="AB47">
        <f>r_3*SIN(AA47)</f>
        <v>3.4732918522949858</v>
      </c>
      <c r="AC47">
        <f>r_3*COS(AA47)</f>
        <v>-3.5966990016932558</v>
      </c>
      <c r="AE47">
        <f>a_31*Z47+AC47</f>
        <v>-774.89102646970184</v>
      </c>
      <c r="AF47">
        <f t="shared" si="1"/>
        <v>-0.96568877480707382</v>
      </c>
    </row>
    <row r="48" spans="26:32" x14ac:dyDescent="0.25">
      <c r="Z48">
        <f t="shared" si="2"/>
        <v>135</v>
      </c>
      <c r="AA48">
        <f t="shared" si="0"/>
        <v>2.3561944901923448</v>
      </c>
      <c r="AB48">
        <f>r_3*SIN(AA48)</f>
        <v>3.5355339059327378</v>
      </c>
      <c r="AC48">
        <f>r_3*COS(AA48)</f>
        <v>-3.5355339059327373</v>
      </c>
      <c r="AE48">
        <f>a_31*Z48+AC48</f>
        <v>-769.15857955432364</v>
      </c>
      <c r="AF48">
        <f t="shared" si="1"/>
        <v>-1.0000000000000002</v>
      </c>
    </row>
    <row r="49" spans="26:32" x14ac:dyDescent="0.25">
      <c r="Z49">
        <f t="shared" si="2"/>
        <v>134</v>
      </c>
      <c r="AA49">
        <f t="shared" si="0"/>
        <v>2.3387411976724017</v>
      </c>
      <c r="AB49">
        <f>r_3*SIN(AA49)</f>
        <v>3.5966990016932554</v>
      </c>
      <c r="AC49">
        <f>r_3*COS(AA49)</f>
        <v>-3.4732918522949867</v>
      </c>
      <c r="AE49">
        <f>a_31*Z49+AC49</f>
        <v>-763.42505568106822</v>
      </c>
      <c r="AF49">
        <f t="shared" si="1"/>
        <v>-1.0355303137905694</v>
      </c>
    </row>
    <row r="50" spans="26:32" x14ac:dyDescent="0.25">
      <c r="Z50">
        <f t="shared" si="2"/>
        <v>133</v>
      </c>
      <c r="AA50">
        <f t="shared" si="0"/>
        <v>2.3212879051524582</v>
      </c>
      <c r="AB50">
        <f>r_3*SIN(AA50)</f>
        <v>3.656768508095853</v>
      </c>
      <c r="AC50">
        <f>r_3*COS(AA50)</f>
        <v>-3.4099918003124916</v>
      </c>
      <c r="AE50">
        <f>a_31*Z50+AC50</f>
        <v>-757.6904738094679</v>
      </c>
      <c r="AF50">
        <f t="shared" si="1"/>
        <v>-1.072368710024683</v>
      </c>
    </row>
    <row r="51" spans="26:32" x14ac:dyDescent="0.25">
      <c r="Z51">
        <f t="shared" si="2"/>
        <v>132</v>
      </c>
      <c r="AA51">
        <f t="shared" si="0"/>
        <v>2.3038346126325151</v>
      </c>
      <c r="AB51">
        <f>r_3*SIN(AA51)</f>
        <v>3.715724127386971</v>
      </c>
      <c r="AC51">
        <f>r_3*COS(AA51)</f>
        <v>-3.3456530317942912</v>
      </c>
      <c r="AE51">
        <f>a_31*Z51+AC51</f>
        <v>-751.95485322133209</v>
      </c>
      <c r="AF51">
        <f t="shared" si="1"/>
        <v>-1.1106125148291928</v>
      </c>
    </row>
    <row r="52" spans="26:32" x14ac:dyDescent="0.25">
      <c r="Z52">
        <f t="shared" si="2"/>
        <v>131</v>
      </c>
      <c r="AA52">
        <f t="shared" si="0"/>
        <v>2.2863813201125716</v>
      </c>
      <c r="AB52">
        <f>r_3*SIN(AA52)</f>
        <v>3.7735479011138606</v>
      </c>
      <c r="AC52">
        <f>r_3*COS(AA52)</f>
        <v>-3.2802951449525359</v>
      </c>
      <c r="AE52">
        <f>a_31*Z52+AC52</f>
        <v>-746.21821351487256</v>
      </c>
      <c r="AF52">
        <f t="shared" si="1"/>
        <v>-1.1503684072210099</v>
      </c>
    </row>
    <row r="53" spans="26:32" x14ac:dyDescent="0.25">
      <c r="Z53">
        <f t="shared" si="2"/>
        <v>130</v>
      </c>
      <c r="AA53">
        <f t="shared" si="0"/>
        <v>2.2689280275926285</v>
      </c>
      <c r="AB53">
        <f>r_3*SIN(AA53)</f>
        <v>3.83022221559489</v>
      </c>
      <c r="AC53">
        <f>r_3*COS(AA53)</f>
        <v>-3.2139380484326967</v>
      </c>
      <c r="AE53">
        <f>a_31*Z53+AC53</f>
        <v>-740.48057459873507</v>
      </c>
      <c r="AF53">
        <f t="shared" si="1"/>
        <v>-1.1917535925942098</v>
      </c>
    </row>
    <row r="54" spans="26:32" x14ac:dyDescent="0.25">
      <c r="Z54">
        <f t="shared" si="2"/>
        <v>129</v>
      </c>
      <c r="AA54">
        <f t="shared" si="0"/>
        <v>2.2514747350726849</v>
      </c>
      <c r="AB54">
        <f>r_3*SIN(AA54)</f>
        <v>3.885729807284855</v>
      </c>
      <c r="AC54">
        <f>r_3*COS(AA54)</f>
        <v>-3.1466019552491864</v>
      </c>
      <c r="AE54">
        <f>a_31*Z54+AC54</f>
        <v>-734.7419566859337</v>
      </c>
      <c r="AF54">
        <f t="shared" si="1"/>
        <v>-1.2348971565350519</v>
      </c>
    </row>
    <row r="55" spans="26:32" x14ac:dyDescent="0.25">
      <c r="Z55">
        <f t="shared" si="2"/>
        <v>128</v>
      </c>
      <c r="AA55">
        <f t="shared" si="0"/>
        <v>2.2340214425527418</v>
      </c>
      <c r="AB55">
        <f>r_3*SIN(AA55)</f>
        <v>3.9400537680336098</v>
      </c>
      <c r="AC55">
        <f>r_3*COS(AA55)</f>
        <v>-3.0783073766282913</v>
      </c>
      <c r="AE55">
        <f>a_31*Z55+AC55</f>
        <v>-729.00238028769525</v>
      </c>
      <c r="AF55">
        <f t="shared" si="1"/>
        <v>-1.2799416321930788</v>
      </c>
    </row>
    <row r="56" spans="26:32" x14ac:dyDescent="0.25">
      <c r="Z56">
        <f t="shared" si="2"/>
        <v>127</v>
      </c>
      <c r="AA56">
        <f t="shared" si="0"/>
        <v>2.2165681500327987</v>
      </c>
      <c r="AB56">
        <f>r_3*SIN(AA56)</f>
        <v>3.9931775502364637</v>
      </c>
      <c r="AC56">
        <f>r_3*COS(AA56)</f>
        <v>-3.009075115760242</v>
      </c>
      <c r="AE56">
        <f>a_31*Z56+AC56</f>
        <v>-723.26186620720944</v>
      </c>
      <c r="AF56">
        <f t="shared" si="1"/>
        <v>-1.3270448216204096</v>
      </c>
    </row>
    <row r="57" spans="26:32" x14ac:dyDescent="0.25">
      <c r="Z57">
        <f t="shared" si="2"/>
        <v>126</v>
      </c>
      <c r="AA57">
        <f t="shared" si="0"/>
        <v>2.1991148575128552</v>
      </c>
      <c r="AB57">
        <f>r_3*SIN(AA57)</f>
        <v>4.0450849718747373</v>
      </c>
      <c r="AC57">
        <f>r_3*COS(AA57)</f>
        <v>-2.938926261462365</v>
      </c>
      <c r="AE57">
        <f>a_31*Z57+AC57</f>
        <v>-717.52043553329383</v>
      </c>
      <c r="AF57">
        <f t="shared" si="1"/>
        <v>-1.3763819204711738</v>
      </c>
    </row>
    <row r="58" spans="26:32" x14ac:dyDescent="0.25">
      <c r="Z58">
        <f t="shared" si="2"/>
        <v>125</v>
      </c>
      <c r="AA58">
        <f t="shared" si="0"/>
        <v>2.1816615649929121</v>
      </c>
      <c r="AB58">
        <f>r_3*SIN(AA58)</f>
        <v>4.0957602214449587</v>
      </c>
      <c r="AC58">
        <f>r_3*COS(AA58)</f>
        <v>-2.8678821817552307</v>
      </c>
      <c r="AE58">
        <f>a_31*Z58+AC58</f>
        <v>-711.77810963396905</v>
      </c>
      <c r="AF58">
        <f t="shared" si="1"/>
        <v>-1.4281480067421144</v>
      </c>
    </row>
    <row r="59" spans="26:32" x14ac:dyDescent="0.25">
      <c r="Z59">
        <f t="shared" si="2"/>
        <v>124</v>
      </c>
      <c r="AA59">
        <f t="shared" si="0"/>
        <v>2.1642082724729685</v>
      </c>
      <c r="AB59">
        <f>r_3*SIN(AA59)</f>
        <v>4.1451878627752086</v>
      </c>
      <c r="AC59">
        <f>r_3*COS(AA59)</f>
        <v>-2.7959645173537333</v>
      </c>
      <c r="AE59">
        <f>a_31*Z59+AC59</f>
        <v>-706.03491014994972</v>
      </c>
      <c r="AF59">
        <f t="shared" si="1"/>
        <v>-1.4825609685127408</v>
      </c>
    </row>
    <row r="60" spans="26:32" x14ac:dyDescent="0.25">
      <c r="Z60">
        <f t="shared" si="2"/>
        <v>123</v>
      </c>
      <c r="AA60">
        <f t="shared" si="0"/>
        <v>2.1467549799530254</v>
      </c>
      <c r="AB60">
        <f>r_3*SIN(AA60)</f>
        <v>4.1933528397271198</v>
      </c>
      <c r="AC60">
        <f>r_3*COS(AA60)</f>
        <v>-2.7231951750751353</v>
      </c>
      <c r="AE60">
        <f>a_31*Z60+AC60</f>
        <v>-700.29085898805351</v>
      </c>
      <c r="AF60">
        <f t="shared" si="1"/>
        <v>-1.5398649638145829</v>
      </c>
    </row>
    <row r="61" spans="26:32" x14ac:dyDescent="0.25">
      <c r="Z61">
        <f t="shared" si="2"/>
        <v>122</v>
      </c>
      <c r="AA61">
        <f t="shared" si="0"/>
        <v>2.1293016874330819</v>
      </c>
      <c r="AB61">
        <f>r_3*SIN(AA61)</f>
        <v>4.2402404807821306</v>
      </c>
      <c r="AC61">
        <f>r_3*COS(AA61)</f>
        <v>-2.6495963211660238</v>
      </c>
      <c r="AE61">
        <f>a_31*Z61+AC61</f>
        <v>-694.54597831452656</v>
      </c>
      <c r="AF61">
        <f t="shared" si="1"/>
        <v>-1.6003345290410511</v>
      </c>
    </row>
    <row r="62" spans="26:32" x14ac:dyDescent="0.25">
      <c r="Z62">
        <f t="shared" si="2"/>
        <v>121</v>
      </c>
      <c r="AA62">
        <f t="shared" si="0"/>
        <v>2.1118483949131388</v>
      </c>
      <c r="AB62">
        <f>r_3*SIN(AA62)</f>
        <v>4.2858365035105619</v>
      </c>
      <c r="AC62">
        <f>r_3*COS(AA62)</f>
        <v>-2.5751903745502713</v>
      </c>
      <c r="AE62">
        <f>a_31*Z62+AC62</f>
        <v>-688.80029054829322</v>
      </c>
      <c r="AF62">
        <f t="shared" si="1"/>
        <v>-1.6642794823505178</v>
      </c>
    </row>
    <row r="63" spans="26:32" x14ac:dyDescent="0.25">
      <c r="Z63">
        <f t="shared" si="2"/>
        <v>120</v>
      </c>
      <c r="AA63">
        <f t="shared" si="0"/>
        <v>2.0943951023931953</v>
      </c>
      <c r="AB63">
        <f>r_3*SIN(AA63)</f>
        <v>4.3301270189221936</v>
      </c>
      <c r="AC63">
        <f>r_3*COS(AA63)</f>
        <v>-2.4999999999999991</v>
      </c>
      <c r="AE63">
        <f>a_31*Z63+AC63</f>
        <v>-683.05381835412527</v>
      </c>
      <c r="AF63">
        <f t="shared" si="1"/>
        <v>-1.7320508075688781</v>
      </c>
    </row>
    <row r="64" spans="26:32" x14ac:dyDescent="0.25">
      <c r="Z64">
        <f t="shared" si="2"/>
        <v>119</v>
      </c>
      <c r="AA64">
        <f t="shared" si="0"/>
        <v>2.0769418098732522</v>
      </c>
      <c r="AB64">
        <f>r_3*SIN(AA64)</f>
        <v>4.3730985356969789</v>
      </c>
      <c r="AC64">
        <f>r_3*COS(AA64)</f>
        <v>-2.4240481012316852</v>
      </c>
      <c r="AE64">
        <f>a_31*Z64+AC64</f>
        <v>-677.30658463573923</v>
      </c>
      <c r="AF64">
        <f t="shared" si="1"/>
        <v>-1.8040477552714238</v>
      </c>
    </row>
    <row r="65" spans="26:32" x14ac:dyDescent="0.25">
      <c r="Z65">
        <f t="shared" si="2"/>
        <v>118</v>
      </c>
      <c r="AA65">
        <f t="shared" si="0"/>
        <v>2.0594885173533091</v>
      </c>
      <c r="AB65">
        <f>r_3*SIN(AA65)</f>
        <v>4.4147379642946341</v>
      </c>
      <c r="AC65">
        <f>r_3*COS(AA65)</f>
        <v>-2.3473578139294546</v>
      </c>
      <c r="AE65">
        <f>a_31*Z65+AC65</f>
        <v>-671.55861252881925</v>
      </c>
      <c r="AF65">
        <f t="shared" si="1"/>
        <v>-1.8807264653463311</v>
      </c>
    </row>
    <row r="66" spans="26:32" x14ac:dyDescent="0.25">
      <c r="Z66">
        <f t="shared" si="2"/>
        <v>117</v>
      </c>
      <c r="AA66">
        <f t="shared" si="0"/>
        <v>2.0420352248333655</v>
      </c>
      <c r="AB66">
        <f>r_3*SIN(AA66)</f>
        <v>4.4550326209418394</v>
      </c>
      <c r="AC66">
        <f>r_3*COS(AA66)</f>
        <v>-2.2699524986977333</v>
      </c>
      <c r="AE66">
        <f>a_31*Z66+AC66</f>
        <v>-665.80992539396982</v>
      </c>
      <c r="AF66">
        <f t="shared" si="1"/>
        <v>-1.9626105055051513</v>
      </c>
    </row>
    <row r="67" spans="26:32" x14ac:dyDescent="0.25">
      <c r="Z67">
        <f t="shared" si="2"/>
        <v>116</v>
      </c>
      <c r="AA67">
        <f t="shared" si="0"/>
        <v>2.0245819323134224</v>
      </c>
      <c r="AB67">
        <f>r_3*SIN(AA67)</f>
        <v>4.493970231495835</v>
      </c>
      <c r="AC67">
        <f>r_3*COS(AA67)</f>
        <v>-2.1918557339453875</v>
      </c>
      <c r="AE67">
        <f>a_31*Z67+AC67</f>
        <v>-660.06054680959983</v>
      </c>
      <c r="AF67">
        <f t="shared" si="1"/>
        <v>-2.050303841579296</v>
      </c>
    </row>
    <row r="68" spans="26:32" x14ac:dyDescent="0.25">
      <c r="Z68">
        <f t="shared" si="2"/>
        <v>115</v>
      </c>
      <c r="AA68">
        <f t="shared" ref="AA68:AA131" si="3">RADIANS(Z68)</f>
        <v>2.0071286397934789</v>
      </c>
      <c r="AB68">
        <f>r_3*SIN(AA68)</f>
        <v>4.5315389351832502</v>
      </c>
      <c r="AC68">
        <f>r_3*COS(AA68)</f>
        <v>-2.1130913087034968</v>
      </c>
      <c r="AE68">
        <f>a_31*Z68+AC68</f>
        <v>-654.3105005647401</v>
      </c>
      <c r="AF68">
        <f t="shared" ref="AF68:AF131" si="4">AB68/AC68</f>
        <v>-2.144506920509559</v>
      </c>
    </row>
    <row r="69" spans="26:32" x14ac:dyDescent="0.25">
      <c r="Z69">
        <f t="shared" ref="Z69:Z132" si="5">Z68-1</f>
        <v>114</v>
      </c>
      <c r="AA69">
        <f t="shared" si="3"/>
        <v>1.9896753472735358</v>
      </c>
      <c r="AB69">
        <f>r_3*SIN(AA69)</f>
        <v>4.5677272882130042</v>
      </c>
      <c r="AC69">
        <f>r_3*COS(AA69)</f>
        <v>-2.0336832153790012</v>
      </c>
      <c r="AE69">
        <f>a_31*Z69+AC69</f>
        <v>-648.55981065179799</v>
      </c>
      <c r="AF69">
        <f t="shared" si="4"/>
        <v>-2.2460367739042155</v>
      </c>
    </row>
    <row r="70" spans="26:32" x14ac:dyDescent="0.25">
      <c r="Z70">
        <f t="shared" si="5"/>
        <v>113</v>
      </c>
      <c r="AA70">
        <f t="shared" si="3"/>
        <v>1.9722220547535925</v>
      </c>
      <c r="AB70">
        <f>r_3*SIN(AA70)</f>
        <v>4.6025242672622015</v>
      </c>
      <c r="AC70">
        <f>r_3*COS(AA70)</f>
        <v>-1.9536556424463689</v>
      </c>
      <c r="AE70">
        <f>a_31*Z70+AC70</f>
        <v>-642.80850125924769</v>
      </c>
      <c r="AF70">
        <f t="shared" si="4"/>
        <v>-2.3558523658237527</v>
      </c>
    </row>
    <row r="71" spans="26:32" x14ac:dyDescent="0.25">
      <c r="Z71">
        <f t="shared" si="5"/>
        <v>112</v>
      </c>
      <c r="AA71">
        <f t="shared" si="3"/>
        <v>1.9547687622336491</v>
      </c>
      <c r="AB71">
        <f>r_3*SIN(AA71)</f>
        <v>4.6359192728339371</v>
      </c>
      <c r="AC71">
        <f>r_3*COS(AA71)</f>
        <v>-1.8730329670795602</v>
      </c>
      <c r="AE71">
        <f>a_31*Z71+AC71</f>
        <v>-637.05659676426308</v>
      </c>
      <c r="AF71">
        <f t="shared" si="4"/>
        <v>-2.475086853416296</v>
      </c>
    </row>
    <row r="72" spans="26:32" x14ac:dyDescent="0.25">
      <c r="Z72">
        <f t="shared" si="5"/>
        <v>111</v>
      </c>
      <c r="AA72">
        <f t="shared" si="3"/>
        <v>1.9373154697137058</v>
      </c>
      <c r="AB72">
        <f>r_3*SIN(AA72)</f>
        <v>4.6679021324860086</v>
      </c>
      <c r="AC72">
        <f>r_3*COS(AA72)</f>
        <v>-1.7918397477265013</v>
      </c>
      <c r="AE72">
        <f>a_31*Z72+AC72</f>
        <v>-631.30412172529236</v>
      </c>
      <c r="AF72">
        <f t="shared" si="4"/>
        <v>-2.6050890646938014</v>
      </c>
    </row>
    <row r="73" spans="26:32" x14ac:dyDescent="0.25">
      <c r="Z73">
        <f t="shared" si="5"/>
        <v>110</v>
      </c>
      <c r="AA73">
        <f t="shared" si="3"/>
        <v>1.9198621771937625</v>
      </c>
      <c r="AB73">
        <f>r_3*SIN(AA73)</f>
        <v>4.6984631039295426</v>
      </c>
      <c r="AC73">
        <f>r_3*COS(AA73)</f>
        <v>-1.7101007166283435</v>
      </c>
      <c r="AE73">
        <f>a_31*Z73+AC73</f>
        <v>-625.55110087457638</v>
      </c>
      <c r="AF73">
        <f t="shared" si="4"/>
        <v>-2.747477419454623</v>
      </c>
    </row>
    <row r="74" spans="26:32" x14ac:dyDescent="0.25">
      <c r="Z74">
        <f t="shared" si="5"/>
        <v>109</v>
      </c>
      <c r="AA74">
        <f t="shared" si="3"/>
        <v>1.9024088846738192</v>
      </c>
      <c r="AB74">
        <f>r_3*SIN(AA74)</f>
        <v>4.7275928779965843</v>
      </c>
      <c r="AC74">
        <f>r_3*COS(AA74)</f>
        <v>-1.6278407722857833</v>
      </c>
      <c r="AE74">
        <f>a_31*Z74+AC74</f>
        <v>-619.79755911061625</v>
      </c>
      <c r="AF74">
        <f t="shared" si="4"/>
        <v>-2.9042108776758231</v>
      </c>
    </row>
    <row r="75" spans="26:32" x14ac:dyDescent="0.25">
      <c r="Z75">
        <f t="shared" si="5"/>
        <v>108</v>
      </c>
      <c r="AA75">
        <f t="shared" si="3"/>
        <v>1.8849555921538759</v>
      </c>
      <c r="AB75">
        <f>r_3*SIN(AA75)</f>
        <v>4.7552825814757682</v>
      </c>
      <c r="AC75">
        <f>r_3*COS(AA75)</f>
        <v>-1.5450849718747368</v>
      </c>
      <c r="AE75">
        <f>a_31*Z75+AC75</f>
        <v>-614.04352149058741</v>
      </c>
      <c r="AF75">
        <f t="shared" si="4"/>
        <v>-3.0776835371752544</v>
      </c>
    </row>
    <row r="76" spans="26:32" x14ac:dyDescent="0.25">
      <c r="Z76">
        <f t="shared" si="5"/>
        <v>107</v>
      </c>
      <c r="AA76">
        <f t="shared" si="3"/>
        <v>1.8675022996339325</v>
      </c>
      <c r="AB76">
        <f>r_3*SIN(AA76)</f>
        <v>4.7815237798151777</v>
      </c>
      <c r="AC76">
        <f>r_3*COS(AA76)</f>
        <v>-1.4618585236136834</v>
      </c>
      <c r="AE76">
        <f>a_31*Z76+AC76</f>
        <v>-608.28901322270872</v>
      </c>
      <c r="AF76">
        <f t="shared" si="4"/>
        <v>-3.2708526184841418</v>
      </c>
    </row>
    <row r="77" spans="26:32" x14ac:dyDescent="0.25">
      <c r="Z77">
        <f t="shared" si="5"/>
        <v>106</v>
      </c>
      <c r="AA77">
        <f t="shared" si="3"/>
        <v>1.8500490071139892</v>
      </c>
      <c r="AB77">
        <f>r_3*SIN(AA77)</f>
        <v>4.8063084796915945</v>
      </c>
      <c r="AC77">
        <f>r_3*COS(AA77)</f>
        <v>-1.3781867790849953</v>
      </c>
      <c r="AE77">
        <f>a_31*Z77+AC77</f>
        <v>-602.53405965856234</v>
      </c>
      <c r="AF77">
        <f t="shared" si="4"/>
        <v>-3.4874144438409105</v>
      </c>
    </row>
    <row r="78" spans="26:32" x14ac:dyDescent="0.25">
      <c r="Z78">
        <f t="shared" si="5"/>
        <v>105</v>
      </c>
      <c r="AA78">
        <f t="shared" si="3"/>
        <v>1.8325957145940461</v>
      </c>
      <c r="AB78">
        <f>r_3*SIN(AA78)</f>
        <v>4.8296291314453415</v>
      </c>
      <c r="AC78">
        <f>r_3*COS(AA78)</f>
        <v>-1.2940952255126041</v>
      </c>
      <c r="AE78">
        <f>a_31*Z78+AC78</f>
        <v>-596.77868628537215</v>
      </c>
      <c r="AF78">
        <f t="shared" si="4"/>
        <v>-3.7320508075688763</v>
      </c>
    </row>
    <row r="79" spans="26:32" x14ac:dyDescent="0.25">
      <c r="Z79">
        <f t="shared" si="5"/>
        <v>104</v>
      </c>
      <c r="AA79">
        <f t="shared" si="3"/>
        <v>1.8151424220741028</v>
      </c>
      <c r="AB79">
        <f>r_3*SIN(AA79)</f>
        <v>4.8514786313799823</v>
      </c>
      <c r="AC79">
        <f>r_3*COS(AA79)</f>
        <v>-1.2096094779983388</v>
      </c>
      <c r="AE79">
        <f>a_31*Z79+AC79</f>
        <v>-591.02291871824025</v>
      </c>
      <c r="AF79">
        <f t="shared" si="4"/>
        <v>-4.0107809335358438</v>
      </c>
    </row>
    <row r="80" spans="26:32" x14ac:dyDescent="0.25">
      <c r="Z80">
        <f t="shared" si="5"/>
        <v>103</v>
      </c>
      <c r="AA80">
        <f t="shared" si="3"/>
        <v>1.7976891295541595</v>
      </c>
      <c r="AB80">
        <f>r_3*SIN(AA80)</f>
        <v>4.8718503239261759</v>
      </c>
      <c r="AC80">
        <f>r_3*COS(AA80)</f>
        <v>-1.1247552717193252</v>
      </c>
      <c r="AE80">
        <f>a_31*Z80+AC80</f>
        <v>-585.26678269234344</v>
      </c>
      <c r="AF80">
        <f t="shared" si="4"/>
        <v>-4.3314758742841546</v>
      </c>
    </row>
    <row r="81" spans="26:32" x14ac:dyDescent="0.25">
      <c r="Z81">
        <f t="shared" si="5"/>
        <v>102</v>
      </c>
      <c r="AA81">
        <f t="shared" si="3"/>
        <v>1.7802358370342162</v>
      </c>
      <c r="AB81">
        <f>r_3*SIN(AA81)</f>
        <v>4.8907380036690284</v>
      </c>
      <c r="AC81">
        <f>r_3*COS(AA81)</f>
        <v>-1.0395584540887968</v>
      </c>
      <c r="AE81">
        <f>a_31*Z81+AC81</f>
        <v>-579.51030405509528</v>
      </c>
      <c r="AF81">
        <f t="shared" si="4"/>
        <v>-4.7046301094784537</v>
      </c>
    </row>
    <row r="82" spans="26:32" x14ac:dyDescent="0.25">
      <c r="Z82">
        <f t="shared" si="5"/>
        <v>101</v>
      </c>
      <c r="AA82">
        <f t="shared" si="3"/>
        <v>1.7627825445142729</v>
      </c>
      <c r="AB82">
        <f>r_3*SIN(AA82)</f>
        <v>4.9081359172383197</v>
      </c>
      <c r="AC82">
        <f>r_3*COS(AA82)</f>
        <v>-0.95404497688272405</v>
      </c>
      <c r="AE82">
        <f>a_31*Z82+AC82</f>
        <v>-573.75350875827144</v>
      </c>
      <c r="AF82">
        <f t="shared" si="4"/>
        <v>-5.1445540159703098</v>
      </c>
    </row>
    <row r="83" spans="26:32" x14ac:dyDescent="0.25">
      <c r="Z83">
        <f t="shared" si="5"/>
        <v>100</v>
      </c>
      <c r="AA83">
        <f t="shared" si="3"/>
        <v>1.7453292519943295</v>
      </c>
      <c r="AB83">
        <f>r_3*SIN(AA83)</f>
        <v>4.9240387650610398</v>
      </c>
      <c r="AC83">
        <f>r_3*COS(AA83)</f>
        <v>-0.86824088833465152</v>
      </c>
      <c r="AE83">
        <f>a_31*Z83+AC83</f>
        <v>-567.99642285010566</v>
      </c>
      <c r="AF83">
        <f t="shared" si="4"/>
        <v>-5.6712818196177102</v>
      </c>
    </row>
    <row r="84" spans="26:32" x14ac:dyDescent="0.25">
      <c r="Z84">
        <f t="shared" si="5"/>
        <v>99</v>
      </c>
      <c r="AA84">
        <f t="shared" si="3"/>
        <v>1.7278759594743862</v>
      </c>
      <c r="AB84">
        <f>r_3*SIN(AA84)</f>
        <v>4.9384417029756893</v>
      </c>
      <c r="AC84">
        <f>r_3*COS(AA84)</f>
        <v>-0.78217232520115409</v>
      </c>
      <c r="AE84">
        <f>a_31*Z84+AC84</f>
        <v>-562.2390724673545</v>
      </c>
      <c r="AF84">
        <f t="shared" si="4"/>
        <v>-6.3137515146750456</v>
      </c>
    </row>
    <row r="85" spans="26:32" x14ac:dyDescent="0.25">
      <c r="Z85">
        <f t="shared" si="5"/>
        <v>98</v>
      </c>
      <c r="AA85">
        <f t="shared" si="3"/>
        <v>1.7104226669544429</v>
      </c>
      <c r="AB85">
        <f>r_3*SIN(AA85)</f>
        <v>4.9513403437078516</v>
      </c>
      <c r="AC85">
        <f>r_3*COS(AA85)</f>
        <v>-0.69586550480032683</v>
      </c>
      <c r="AE85">
        <f>a_31*Z85+AC85</f>
        <v>-556.48148382733586</v>
      </c>
      <c r="AF85">
        <f t="shared" si="4"/>
        <v>-7.1153697223842132</v>
      </c>
    </row>
    <row r="86" spans="26:32" x14ac:dyDescent="0.25">
      <c r="Z86">
        <f t="shared" si="5"/>
        <v>97</v>
      </c>
      <c r="AA86">
        <f t="shared" si="3"/>
        <v>1.6929693744344996</v>
      </c>
      <c r="AB86">
        <f>r_3*SIN(AA86)</f>
        <v>4.9627307582066109</v>
      </c>
      <c r="AC86">
        <f>r_3*COS(AA86)</f>
        <v>-0.60934671702573684</v>
      </c>
      <c r="AE86">
        <f>a_31*Z86+AC86</f>
        <v>-550.72368321994361</v>
      </c>
      <c r="AF86">
        <f t="shared" si="4"/>
        <v>-8.1443464279746021</v>
      </c>
    </row>
    <row r="87" spans="26:32" x14ac:dyDescent="0.25">
      <c r="Z87">
        <f t="shared" si="5"/>
        <v>96</v>
      </c>
      <c r="AA87">
        <f t="shared" si="3"/>
        <v>1.6755160819145565</v>
      </c>
      <c r="AB87">
        <f>r_3*SIN(AA87)</f>
        <v>4.9726094768413667</v>
      </c>
      <c r="AC87">
        <f>r_3*COS(AA87)</f>
        <v>-0.52264231633826774</v>
      </c>
      <c r="AE87">
        <f>a_31*Z87+AC87</f>
        <v>-544.96569699963845</v>
      </c>
      <c r="AF87">
        <f t="shared" si="4"/>
        <v>-9.5143644542225783</v>
      </c>
    </row>
    <row r="88" spans="26:32" x14ac:dyDescent="0.25">
      <c r="Z88">
        <f t="shared" si="5"/>
        <v>95</v>
      </c>
      <c r="AA88">
        <f t="shared" si="3"/>
        <v>1.6580627893946132</v>
      </c>
      <c r="AB88">
        <f>r_3*SIN(AA88)</f>
        <v>4.9809734904587275</v>
      </c>
      <c r="AC88">
        <f>r_3*COS(AA88)</f>
        <v>-0.43577871373829119</v>
      </c>
      <c r="AE88">
        <f>a_31*Z88+AC88</f>
        <v>-539.20755157742076</v>
      </c>
      <c r="AF88">
        <f t="shared" si="4"/>
        <v>-11.430052302761334</v>
      </c>
    </row>
    <row r="89" spans="26:32" x14ac:dyDescent="0.25">
      <c r="Z89">
        <f t="shared" si="5"/>
        <v>94</v>
      </c>
      <c r="AA89">
        <f t="shared" si="3"/>
        <v>1.6406094968746698</v>
      </c>
      <c r="AB89">
        <f>r_3*SIN(AA89)</f>
        <v>4.9878202512991212</v>
      </c>
      <c r="AC89">
        <f>r_3*COS(AA89)</f>
        <v>-0.34878236872062662</v>
      </c>
      <c r="AE89">
        <f>a_31*Z89+AC89</f>
        <v>-533.44927341278537</v>
      </c>
      <c r="AF89">
        <f t="shared" si="4"/>
        <v>-14.300666256711922</v>
      </c>
    </row>
    <row r="90" spans="26:32" x14ac:dyDescent="0.25">
      <c r="Z90">
        <f t="shared" si="5"/>
        <v>93</v>
      </c>
      <c r="AA90">
        <f t="shared" si="3"/>
        <v>1.6231562043547265</v>
      </c>
      <c r="AB90">
        <f>r_3*SIN(AA90)</f>
        <v>4.9931476737728691</v>
      </c>
      <c r="AC90">
        <f>r_3*COS(AA90)</f>
        <v>-0.26167978121471919</v>
      </c>
      <c r="AE90">
        <f>a_31*Z90+AC90</f>
        <v>-527.6908890056618</v>
      </c>
      <c r="AF90">
        <f t="shared" si="4"/>
        <v>-19.081136687728208</v>
      </c>
    </row>
    <row r="91" spans="26:32" x14ac:dyDescent="0.25">
      <c r="Z91">
        <f t="shared" si="5"/>
        <v>92</v>
      </c>
      <c r="AA91">
        <f t="shared" si="3"/>
        <v>1.6057029118347832</v>
      </c>
      <c r="AB91">
        <f>r_3*SIN(AA91)</f>
        <v>4.9969541350954785</v>
      </c>
      <c r="AC91">
        <f>r_3*COS(AA91)</f>
        <v>-0.17449748351250477</v>
      </c>
      <c r="AE91">
        <f>a_31*Z91+AC91</f>
        <v>-521.93242488834187</v>
      </c>
      <c r="AF91">
        <f t="shared" si="4"/>
        <v>-28.636253282915618</v>
      </c>
    </row>
    <row r="92" spans="26:32" x14ac:dyDescent="0.25">
      <c r="Z92">
        <f t="shared" si="5"/>
        <v>91</v>
      </c>
      <c r="AA92">
        <f t="shared" si="3"/>
        <v>1.5882496193148399</v>
      </c>
      <c r="AB92">
        <f>r_3*SIN(AA92)</f>
        <v>4.9992384757819561</v>
      </c>
      <c r="AC92">
        <f>r_3*COS(AA92)</f>
        <v>-8.7262032186417385E-2</v>
      </c>
      <c r="AE92">
        <f>a_31*Z92+AC92</f>
        <v>-516.17390761739807</v>
      </c>
      <c r="AF92">
        <f t="shared" si="4"/>
        <v>-57.289961630759542</v>
      </c>
    </row>
    <row r="93" spans="26:32" x14ac:dyDescent="0.25">
      <c r="Z93">
        <f t="shared" si="5"/>
        <v>90</v>
      </c>
      <c r="AA93">
        <f t="shared" si="3"/>
        <v>1.5707963267948966</v>
      </c>
      <c r="AB93">
        <f>r_3*SIN(AA93)</f>
        <v>5</v>
      </c>
      <c r="AC93">
        <f>r_3*COS(AA93)</f>
        <v>3.06287113727155E-16</v>
      </c>
      <c r="AE93">
        <f>a_31*Z93+AC93</f>
        <v>-510.4153637655939</v>
      </c>
      <c r="AF93">
        <f t="shared" si="4"/>
        <v>1.6324552277619072E+16</v>
      </c>
    </row>
    <row r="94" spans="26:32" x14ac:dyDescent="0.25">
      <c r="Z94">
        <f t="shared" si="5"/>
        <v>89</v>
      </c>
      <c r="AA94">
        <f t="shared" si="3"/>
        <v>1.5533430342749532</v>
      </c>
      <c r="AB94">
        <f>r_3*SIN(AA94)</f>
        <v>4.9992384757819561</v>
      </c>
      <c r="AC94">
        <f>r_3*COS(AA94)</f>
        <v>8.7262032186417995E-2</v>
      </c>
      <c r="AE94">
        <f>a_31*Z94+AC94</f>
        <v>-504.65681991378978</v>
      </c>
      <c r="AF94">
        <f t="shared" si="4"/>
        <v>57.289961630759137</v>
      </c>
    </row>
    <row r="95" spans="26:32" x14ac:dyDescent="0.25">
      <c r="Z95">
        <f t="shared" si="5"/>
        <v>88</v>
      </c>
      <c r="AA95">
        <f t="shared" si="3"/>
        <v>1.5358897417550099</v>
      </c>
      <c r="AB95">
        <f>r_3*SIN(AA95)</f>
        <v>4.9969541350954785</v>
      </c>
      <c r="AC95">
        <f>r_3*COS(AA95)</f>
        <v>0.17449748351250541</v>
      </c>
      <c r="AE95">
        <f>a_31*Z95+AC95</f>
        <v>-498.89830264284603</v>
      </c>
      <c r="AF95">
        <f t="shared" si="4"/>
        <v>28.636253282915511</v>
      </c>
    </row>
    <row r="96" spans="26:32" x14ac:dyDescent="0.25">
      <c r="Z96">
        <f t="shared" si="5"/>
        <v>87</v>
      </c>
      <c r="AA96">
        <f t="shared" si="3"/>
        <v>1.5184364492350666</v>
      </c>
      <c r="AB96">
        <f>r_3*SIN(AA96)</f>
        <v>4.9931476737728691</v>
      </c>
      <c r="AC96">
        <f>r_3*COS(AA96)</f>
        <v>0.26167978121471985</v>
      </c>
      <c r="AE96">
        <f>a_31*Z96+AC96</f>
        <v>-493.1398385255261</v>
      </c>
      <c r="AF96">
        <f t="shared" si="4"/>
        <v>19.081136687728158</v>
      </c>
    </row>
    <row r="97" spans="26:32" x14ac:dyDescent="0.25">
      <c r="Z97">
        <f t="shared" si="5"/>
        <v>86</v>
      </c>
      <c r="AA97">
        <f t="shared" si="3"/>
        <v>1.5009831567151235</v>
      </c>
      <c r="AB97">
        <f>r_3*SIN(AA97)</f>
        <v>4.9878202512991212</v>
      </c>
      <c r="AC97">
        <f>r_3*COS(AA97)</f>
        <v>0.34878236872062618</v>
      </c>
      <c r="AE97">
        <f>a_31*Z97+AC97</f>
        <v>-487.38145411840247</v>
      </c>
      <c r="AF97">
        <f t="shared" si="4"/>
        <v>14.300666256711942</v>
      </c>
    </row>
    <row r="98" spans="26:32" x14ac:dyDescent="0.25">
      <c r="Z98">
        <f t="shared" si="5"/>
        <v>85</v>
      </c>
      <c r="AA98">
        <f t="shared" si="3"/>
        <v>1.4835298641951802</v>
      </c>
      <c r="AB98">
        <f>r_3*SIN(AA98)</f>
        <v>4.9809734904587275</v>
      </c>
      <c r="AC98">
        <f>r_3*COS(AA98)</f>
        <v>0.43577871373829069</v>
      </c>
      <c r="AE98">
        <f>a_31*Z98+AC98</f>
        <v>-481.62317595376709</v>
      </c>
      <c r="AF98">
        <f t="shared" si="4"/>
        <v>11.430052302761347</v>
      </c>
    </row>
    <row r="99" spans="26:32" x14ac:dyDescent="0.25">
      <c r="Z99">
        <f t="shared" si="5"/>
        <v>84</v>
      </c>
      <c r="AA99">
        <f t="shared" si="3"/>
        <v>1.4660765716752369</v>
      </c>
      <c r="AB99">
        <f>r_3*SIN(AA99)</f>
        <v>4.9726094768413667</v>
      </c>
      <c r="AC99">
        <f>r_3*COS(AA99)</f>
        <v>0.5226423163382673</v>
      </c>
      <c r="AE99">
        <f>a_31*Z99+AC99</f>
        <v>-475.86503053154939</v>
      </c>
      <c r="AF99">
        <f t="shared" si="4"/>
        <v>9.5143644542225854</v>
      </c>
    </row>
    <row r="100" spans="26:32" x14ac:dyDescent="0.25">
      <c r="Z100">
        <f t="shared" si="5"/>
        <v>83</v>
      </c>
      <c r="AA100">
        <f t="shared" si="3"/>
        <v>1.4486232791552935</v>
      </c>
      <c r="AB100">
        <f>r_3*SIN(AA100)</f>
        <v>4.96273075820661</v>
      </c>
      <c r="AC100">
        <f>r_3*COS(AA100)</f>
        <v>0.60934671702573739</v>
      </c>
      <c r="AE100">
        <f>a_31*Z100+AC100</f>
        <v>-470.10704431124418</v>
      </c>
      <c r="AF100">
        <f t="shared" si="4"/>
        <v>8.1443464279745932</v>
      </c>
    </row>
    <row r="101" spans="26:32" x14ac:dyDescent="0.25">
      <c r="Z101">
        <f t="shared" si="5"/>
        <v>82</v>
      </c>
      <c r="AA101">
        <f t="shared" si="3"/>
        <v>1.4311699866353502</v>
      </c>
      <c r="AB101">
        <f>r_3*SIN(AA101)</f>
        <v>4.9513403437078516</v>
      </c>
      <c r="AC101">
        <f>r_3*COS(AA101)</f>
        <v>0.69586550480032727</v>
      </c>
      <c r="AE101">
        <f>a_31*Z101+AC101</f>
        <v>-464.34924370385187</v>
      </c>
      <c r="AF101">
        <f t="shared" si="4"/>
        <v>7.1153697223842078</v>
      </c>
    </row>
    <row r="102" spans="26:32" x14ac:dyDescent="0.25">
      <c r="Z102">
        <f t="shared" si="5"/>
        <v>81</v>
      </c>
      <c r="AA102">
        <f t="shared" si="3"/>
        <v>1.4137166941154069</v>
      </c>
      <c r="AB102">
        <f>r_3*SIN(AA102)</f>
        <v>4.9384417029756893</v>
      </c>
      <c r="AC102">
        <f>r_3*COS(AA102)</f>
        <v>0.78217232520115465</v>
      </c>
      <c r="AE102">
        <f>a_31*Z102+AC102</f>
        <v>-458.5916550638334</v>
      </c>
      <c r="AF102">
        <f t="shared" si="4"/>
        <v>6.3137515146750411</v>
      </c>
    </row>
    <row r="103" spans="26:32" x14ac:dyDescent="0.25">
      <c r="Z103">
        <f t="shared" si="5"/>
        <v>80</v>
      </c>
      <c r="AA103">
        <f t="shared" si="3"/>
        <v>1.3962634015954636</v>
      </c>
      <c r="AB103">
        <f>r_3*SIN(AA103)</f>
        <v>4.9240387650610398</v>
      </c>
      <c r="AC103">
        <f>r_3*COS(AA103)</f>
        <v>0.86824088833465207</v>
      </c>
      <c r="AE103">
        <f>a_31*Z103+AC103</f>
        <v>-452.83430468108219</v>
      </c>
      <c r="AF103">
        <f t="shared" si="4"/>
        <v>5.6712818196177066</v>
      </c>
    </row>
    <row r="104" spans="26:32" x14ac:dyDescent="0.25">
      <c r="Z104">
        <f t="shared" si="5"/>
        <v>79</v>
      </c>
      <c r="AA104">
        <f t="shared" si="3"/>
        <v>1.3788101090755203</v>
      </c>
      <c r="AB104">
        <f>r_3*SIN(AA104)</f>
        <v>4.9081359172383197</v>
      </c>
      <c r="AC104">
        <f>r_3*COS(AA104)</f>
        <v>0.9540449768827246</v>
      </c>
      <c r="AE104">
        <f>a_31*Z104+AC104</f>
        <v>-447.07721877291641</v>
      </c>
      <c r="AF104">
        <f t="shared" si="4"/>
        <v>5.1445540159703071</v>
      </c>
    </row>
    <row r="105" spans="26:32" x14ac:dyDescent="0.25">
      <c r="Z105">
        <f t="shared" si="5"/>
        <v>78</v>
      </c>
      <c r="AA105">
        <f t="shared" si="3"/>
        <v>1.3613568165555769</v>
      </c>
      <c r="AB105">
        <f>r_3*SIN(AA105)</f>
        <v>4.8907380036690276</v>
      </c>
      <c r="AC105">
        <f>r_3*COS(AA105)</f>
        <v>1.0395584540887972</v>
      </c>
      <c r="AE105">
        <f>a_31*Z105+AC105</f>
        <v>-441.32042347609257</v>
      </c>
      <c r="AF105">
        <f t="shared" si="4"/>
        <v>4.7046301094784511</v>
      </c>
    </row>
    <row r="106" spans="26:32" x14ac:dyDescent="0.25">
      <c r="Z106">
        <f t="shared" si="5"/>
        <v>77</v>
      </c>
      <c r="AA106">
        <f t="shared" si="3"/>
        <v>1.3439035240356338</v>
      </c>
      <c r="AB106">
        <f>r_3*SIN(AA106)</f>
        <v>4.8718503239261759</v>
      </c>
      <c r="AC106">
        <f>r_3*COS(AA106)</f>
        <v>1.1247552717193245</v>
      </c>
      <c r="AE106">
        <f>a_31*Z106+AC106</f>
        <v>-435.56394483884435</v>
      </c>
      <c r="AF106">
        <f t="shared" si="4"/>
        <v>4.3314758742841573</v>
      </c>
    </row>
    <row r="107" spans="26:32" x14ac:dyDescent="0.25">
      <c r="Z107">
        <f t="shared" si="5"/>
        <v>76</v>
      </c>
      <c r="AA107">
        <f t="shared" si="3"/>
        <v>1.3264502315156905</v>
      </c>
      <c r="AB107">
        <f>r_3*SIN(AA107)</f>
        <v>4.8514786313799823</v>
      </c>
      <c r="AC107">
        <f>r_3*COS(AA107)</f>
        <v>1.2096094779983384</v>
      </c>
      <c r="AE107">
        <f>a_31*Z107+AC107</f>
        <v>-429.8078088129476</v>
      </c>
      <c r="AF107">
        <f t="shared" si="4"/>
        <v>4.0107809335358455</v>
      </c>
    </row>
    <row r="108" spans="26:32" x14ac:dyDescent="0.25">
      <c r="Z108">
        <f t="shared" si="5"/>
        <v>75</v>
      </c>
      <c r="AA108">
        <f t="shared" si="3"/>
        <v>1.3089969389957472</v>
      </c>
      <c r="AB108">
        <f>r_3*SIN(AA108)</f>
        <v>4.8296291314453415</v>
      </c>
      <c r="AC108">
        <f>r_3*COS(AA108)</f>
        <v>1.2940952255126037</v>
      </c>
      <c r="AE108">
        <f>a_31*Z108+AC108</f>
        <v>-424.05204124581564</v>
      </c>
      <c r="AF108">
        <f t="shared" si="4"/>
        <v>3.7320508075688776</v>
      </c>
    </row>
    <row r="109" spans="26:32" x14ac:dyDescent="0.25">
      <c r="Z109">
        <f t="shared" si="5"/>
        <v>74</v>
      </c>
      <c r="AA109">
        <f t="shared" si="3"/>
        <v>1.2915436464758039</v>
      </c>
      <c r="AB109">
        <f>r_3*SIN(AA109)</f>
        <v>4.8063084796915945</v>
      </c>
      <c r="AC109">
        <f>r_3*COS(AA109)</f>
        <v>1.3781867790849958</v>
      </c>
      <c r="AE109">
        <f>a_31*Z109+AC109</f>
        <v>-418.29666787262556</v>
      </c>
      <c r="AF109">
        <f t="shared" si="4"/>
        <v>3.4874144438409092</v>
      </c>
    </row>
    <row r="110" spans="26:32" x14ac:dyDescent="0.25">
      <c r="Z110">
        <f t="shared" si="5"/>
        <v>73</v>
      </c>
      <c r="AA110">
        <f t="shared" si="3"/>
        <v>1.2740903539558606</v>
      </c>
      <c r="AB110">
        <f>r_3*SIN(AA110)</f>
        <v>4.7815237798151768</v>
      </c>
      <c r="AC110">
        <f>r_3*COS(AA110)</f>
        <v>1.4618585236136838</v>
      </c>
      <c r="AE110">
        <f>a_31*Z110+AC110</f>
        <v>-412.54171430847919</v>
      </c>
      <c r="AF110">
        <f t="shared" si="4"/>
        <v>3.27085261848414</v>
      </c>
    </row>
    <row r="111" spans="26:32" x14ac:dyDescent="0.25">
      <c r="Z111">
        <f t="shared" si="5"/>
        <v>72</v>
      </c>
      <c r="AA111">
        <f t="shared" si="3"/>
        <v>1.2566370614359172</v>
      </c>
      <c r="AB111">
        <f>r_3*SIN(AA111)</f>
        <v>4.7552825814757673</v>
      </c>
      <c r="AC111">
        <f>r_3*COS(AA111)</f>
        <v>1.5450849718747373</v>
      </c>
      <c r="AE111">
        <f>a_31*Z111+AC111</f>
        <v>-406.78720604060038</v>
      </c>
      <c r="AF111">
        <f t="shared" si="4"/>
        <v>3.0776835371752527</v>
      </c>
    </row>
    <row r="112" spans="26:32" x14ac:dyDescent="0.25">
      <c r="Z112">
        <f t="shared" si="5"/>
        <v>71</v>
      </c>
      <c r="AA112">
        <f t="shared" si="3"/>
        <v>1.2391837689159739</v>
      </c>
      <c r="AB112">
        <f>r_3*SIN(AA112)</f>
        <v>4.7275928779965835</v>
      </c>
      <c r="AC112">
        <f>r_3*COS(AA112)</f>
        <v>1.6278407722857837</v>
      </c>
      <c r="AE112">
        <f>a_31*Z112+AC112</f>
        <v>-401.03316842057166</v>
      </c>
      <c r="AF112">
        <f t="shared" si="4"/>
        <v>2.9042108776758218</v>
      </c>
    </row>
    <row r="113" spans="26:32" x14ac:dyDescent="0.25">
      <c r="Z113">
        <f t="shared" si="5"/>
        <v>70</v>
      </c>
      <c r="AA113">
        <f t="shared" si="3"/>
        <v>1.2217304763960306</v>
      </c>
      <c r="AB113">
        <f>r_3*SIN(AA113)</f>
        <v>4.6984631039295417</v>
      </c>
      <c r="AC113">
        <f>r_3*COS(AA113)</f>
        <v>1.7101007166283442</v>
      </c>
      <c r="AE113">
        <f>a_31*Z113+AC113</f>
        <v>-395.27962665661136</v>
      </c>
      <c r="AF113">
        <f t="shared" si="4"/>
        <v>2.7474774194546212</v>
      </c>
    </row>
    <row r="114" spans="26:32" x14ac:dyDescent="0.25">
      <c r="Z114">
        <f t="shared" si="5"/>
        <v>69</v>
      </c>
      <c r="AA114">
        <f t="shared" si="3"/>
        <v>1.2042771838760873</v>
      </c>
      <c r="AB114">
        <f>r_3*SIN(AA114)</f>
        <v>4.6679021324860086</v>
      </c>
      <c r="AC114">
        <f>r_3*COS(AA114)</f>
        <v>1.791839747726502</v>
      </c>
      <c r="AE114">
        <f>a_31*Z114+AC114</f>
        <v>-389.52660580589549</v>
      </c>
      <c r="AF114">
        <f t="shared" si="4"/>
        <v>2.6050890646938005</v>
      </c>
    </row>
    <row r="115" spans="26:32" x14ac:dyDescent="0.25">
      <c r="Z115">
        <f t="shared" si="5"/>
        <v>68</v>
      </c>
      <c r="AA115">
        <f t="shared" si="3"/>
        <v>1.1868238913561442</v>
      </c>
      <c r="AB115">
        <f>r_3*SIN(AA115)</f>
        <v>4.6359192728339371</v>
      </c>
      <c r="AC115">
        <f>r_3*COS(AA115)</f>
        <v>1.8730329670795598</v>
      </c>
      <c r="AE115">
        <f>a_31*Z115+AC115</f>
        <v>-383.77413076692471</v>
      </c>
      <c r="AF115">
        <f t="shared" si="4"/>
        <v>2.4750868534162964</v>
      </c>
    </row>
    <row r="116" spans="26:32" x14ac:dyDescent="0.25">
      <c r="Z116">
        <f t="shared" si="5"/>
        <v>67</v>
      </c>
      <c r="AA116">
        <f t="shared" si="3"/>
        <v>1.1693705988362009</v>
      </c>
      <c r="AB116">
        <f>r_3*SIN(AA116)</f>
        <v>4.6025242672622015</v>
      </c>
      <c r="AC116">
        <f>r_3*COS(AA116)</f>
        <v>1.9536556424463685</v>
      </c>
      <c r="AE116">
        <f>a_31*Z116+AC116</f>
        <v>-378.02222627194021</v>
      </c>
      <c r="AF116">
        <f t="shared" si="4"/>
        <v>2.3558523658237531</v>
      </c>
    </row>
    <row r="117" spans="26:32" x14ac:dyDescent="0.25">
      <c r="Z117">
        <f t="shared" si="5"/>
        <v>66</v>
      </c>
      <c r="AA117">
        <f t="shared" si="3"/>
        <v>1.1519173063162575</v>
      </c>
      <c r="AB117">
        <f>r_3*SIN(AA117)</f>
        <v>4.5677272882130042</v>
      </c>
      <c r="AC117">
        <f>r_3*COS(AA117)</f>
        <v>2.0336832153790012</v>
      </c>
      <c r="AE117">
        <f>a_31*Z117+AC117</f>
        <v>-372.27091687938986</v>
      </c>
      <c r="AF117">
        <f t="shared" si="4"/>
        <v>2.2460367739042155</v>
      </c>
    </row>
    <row r="118" spans="26:32" x14ac:dyDescent="0.25">
      <c r="Z118">
        <f t="shared" si="5"/>
        <v>65</v>
      </c>
      <c r="AA118">
        <f t="shared" si="3"/>
        <v>1.1344640137963142</v>
      </c>
      <c r="AB118">
        <f>r_3*SIN(AA118)</f>
        <v>4.5315389351832494</v>
      </c>
      <c r="AC118">
        <f>r_3*COS(AA118)</f>
        <v>2.1130913087034973</v>
      </c>
      <c r="AE118">
        <f>a_31*Z118+AC118</f>
        <v>-366.52022696644769</v>
      </c>
      <c r="AF118">
        <f t="shared" si="4"/>
        <v>2.1445069205095582</v>
      </c>
    </row>
    <row r="119" spans="26:32" x14ac:dyDescent="0.25">
      <c r="Z119">
        <f t="shared" si="5"/>
        <v>64</v>
      </c>
      <c r="AA119">
        <f t="shared" si="3"/>
        <v>1.1170107212763709</v>
      </c>
      <c r="AB119">
        <f>r_3*SIN(AA119)</f>
        <v>4.493970231495835</v>
      </c>
      <c r="AC119">
        <f>r_3*COS(AA119)</f>
        <v>2.1918557339453875</v>
      </c>
      <c r="AE119">
        <f>a_31*Z119+AC119</f>
        <v>-360.77018072158808</v>
      </c>
      <c r="AF119">
        <f t="shared" si="4"/>
        <v>2.050303841579296</v>
      </c>
    </row>
    <row r="120" spans="26:32" x14ac:dyDescent="0.25">
      <c r="Z120">
        <f t="shared" si="5"/>
        <v>63</v>
      </c>
      <c r="AA120">
        <f t="shared" si="3"/>
        <v>1.0995574287564276</v>
      </c>
      <c r="AB120">
        <f>r_3*SIN(AA120)</f>
        <v>4.4550326209418394</v>
      </c>
      <c r="AC120">
        <f>r_3*COS(AA120)</f>
        <v>2.2699524986977342</v>
      </c>
      <c r="AE120">
        <f>a_31*Z120+AC120</f>
        <v>-355.02080213721797</v>
      </c>
      <c r="AF120">
        <f t="shared" si="4"/>
        <v>1.9626105055051504</v>
      </c>
    </row>
    <row r="121" spans="26:32" x14ac:dyDescent="0.25">
      <c r="Z121">
        <f t="shared" si="5"/>
        <v>62</v>
      </c>
      <c r="AA121">
        <f t="shared" si="3"/>
        <v>1.0821041362364843</v>
      </c>
      <c r="AB121">
        <f>r_3*SIN(AA121)</f>
        <v>4.4147379642946341</v>
      </c>
      <c r="AC121">
        <f>r_3*COS(AA121)</f>
        <v>2.3473578139294542</v>
      </c>
      <c r="AE121">
        <f>a_31*Z121+AC121</f>
        <v>-349.27211500236854</v>
      </c>
      <c r="AF121">
        <f t="shared" si="4"/>
        <v>1.8807264653463316</v>
      </c>
    </row>
    <row r="122" spans="26:32" x14ac:dyDescent="0.25">
      <c r="Z122">
        <f t="shared" si="5"/>
        <v>61</v>
      </c>
      <c r="AA122">
        <f t="shared" si="3"/>
        <v>1.064650843716541</v>
      </c>
      <c r="AB122">
        <f>r_3*SIN(AA122)</f>
        <v>4.3730985356969789</v>
      </c>
      <c r="AC122">
        <f>r_3*COS(AA122)</f>
        <v>2.4240481012316857</v>
      </c>
      <c r="AE122">
        <f>a_31*Z122+AC122</f>
        <v>-343.52414289544862</v>
      </c>
      <c r="AF122">
        <f t="shared" si="4"/>
        <v>1.8040477552714236</v>
      </c>
    </row>
    <row r="123" spans="26:32" x14ac:dyDescent="0.25">
      <c r="Z123">
        <f t="shared" si="5"/>
        <v>60</v>
      </c>
      <c r="AA123">
        <f t="shared" si="3"/>
        <v>1.0471975511965976</v>
      </c>
      <c r="AB123">
        <f>r_3*SIN(AA123)</f>
        <v>4.3301270189221928</v>
      </c>
      <c r="AC123">
        <f>r_3*COS(AA123)</f>
        <v>2.5000000000000004</v>
      </c>
      <c r="AE123">
        <f>a_31*Z123+AC123</f>
        <v>-337.77690917706263</v>
      </c>
      <c r="AF123">
        <f t="shared" si="4"/>
        <v>1.7320508075688767</v>
      </c>
    </row>
    <row r="124" spans="26:32" x14ac:dyDescent="0.25">
      <c r="Z124">
        <f t="shared" si="5"/>
        <v>59</v>
      </c>
      <c r="AA124">
        <f t="shared" si="3"/>
        <v>1.0297442586766545</v>
      </c>
      <c r="AB124">
        <f>r_3*SIN(AA124)</f>
        <v>4.2858365035105619</v>
      </c>
      <c r="AC124">
        <f>r_3*COS(AA124)</f>
        <v>2.5751903745502709</v>
      </c>
      <c r="AE124">
        <f>a_31*Z124+AC124</f>
        <v>-332.03043698289463</v>
      </c>
      <c r="AF124">
        <f t="shared" si="4"/>
        <v>1.6642794823505183</v>
      </c>
    </row>
    <row r="125" spans="26:32" x14ac:dyDescent="0.25">
      <c r="Z125">
        <f t="shared" si="5"/>
        <v>58</v>
      </c>
      <c r="AA125">
        <f t="shared" si="3"/>
        <v>1.0122909661567112</v>
      </c>
      <c r="AB125">
        <f>r_3*SIN(AA125)</f>
        <v>4.2402404807821297</v>
      </c>
      <c r="AC125">
        <f>r_3*COS(AA125)</f>
        <v>2.6495963211660243</v>
      </c>
      <c r="AE125">
        <f>a_31*Z125+AC125</f>
        <v>-326.28474921666117</v>
      </c>
      <c r="AF125">
        <f t="shared" si="4"/>
        <v>1.6003345290410507</v>
      </c>
    </row>
    <row r="126" spans="26:32" x14ac:dyDescent="0.25">
      <c r="Z126">
        <f t="shared" si="5"/>
        <v>57</v>
      </c>
      <c r="AA126">
        <f t="shared" si="3"/>
        <v>0.99483767363676789</v>
      </c>
      <c r="AB126">
        <f>r_3*SIN(AA126)</f>
        <v>4.1933528397271207</v>
      </c>
      <c r="AC126">
        <f>r_3*COS(AA126)</f>
        <v>2.7231951750751353</v>
      </c>
      <c r="AE126">
        <f>a_31*Z126+AC126</f>
        <v>-320.53986854313433</v>
      </c>
      <c r="AF126">
        <f t="shared" si="4"/>
        <v>1.5398649638145832</v>
      </c>
    </row>
    <row r="127" spans="26:32" x14ac:dyDescent="0.25">
      <c r="Z127">
        <f t="shared" si="5"/>
        <v>56</v>
      </c>
      <c r="AA127">
        <f t="shared" si="3"/>
        <v>0.97738438111682457</v>
      </c>
      <c r="AB127">
        <f>r_3*SIN(AA127)</f>
        <v>4.1451878627752086</v>
      </c>
      <c r="AC127">
        <f>r_3*COS(AA127)</f>
        <v>2.7959645173537337</v>
      </c>
      <c r="AE127">
        <f>a_31*Z127+AC127</f>
        <v>-314.79581738123801</v>
      </c>
      <c r="AF127">
        <f t="shared" si="4"/>
        <v>1.4825609685127406</v>
      </c>
    </row>
    <row r="128" spans="26:32" x14ac:dyDescent="0.25">
      <c r="Z128">
        <f t="shared" si="5"/>
        <v>55</v>
      </c>
      <c r="AA128">
        <f t="shared" si="3"/>
        <v>0.95993108859688125</v>
      </c>
      <c r="AB128">
        <f>r_3*SIN(AA128)</f>
        <v>4.0957602214449587</v>
      </c>
      <c r="AC128">
        <f>r_3*COS(AA128)</f>
        <v>2.8678821817552307</v>
      </c>
      <c r="AE128">
        <f>a_31*Z128+AC128</f>
        <v>-309.05261789721879</v>
      </c>
      <c r="AF128">
        <f t="shared" si="4"/>
        <v>1.4281480067421144</v>
      </c>
    </row>
    <row r="129" spans="26:32" x14ac:dyDescent="0.25">
      <c r="Z129">
        <f t="shared" si="5"/>
        <v>54</v>
      </c>
      <c r="AA129">
        <f t="shared" si="3"/>
        <v>0.94247779607693793</v>
      </c>
      <c r="AB129">
        <f>r_3*SIN(AA129)</f>
        <v>4.0450849718747373</v>
      </c>
      <c r="AC129">
        <f>r_3*COS(AA129)</f>
        <v>2.9389262614623659</v>
      </c>
      <c r="AE129">
        <f>a_31*Z129+AC129</f>
        <v>-303.31029199789396</v>
      </c>
      <c r="AF129">
        <f t="shared" si="4"/>
        <v>1.3763819204711734</v>
      </c>
    </row>
    <row r="130" spans="26:32" x14ac:dyDescent="0.25">
      <c r="Z130">
        <f t="shared" si="5"/>
        <v>53</v>
      </c>
      <c r="AA130">
        <f t="shared" si="3"/>
        <v>0.92502450355699462</v>
      </c>
      <c r="AB130">
        <f>r_3*SIN(AA130)</f>
        <v>3.9931775502364641</v>
      </c>
      <c r="AC130">
        <f>r_3*COS(AA130)</f>
        <v>3.009075115760242</v>
      </c>
      <c r="AE130">
        <f>a_31*Z130+AC130</f>
        <v>-297.56886132397841</v>
      </c>
      <c r="AF130">
        <f t="shared" si="4"/>
        <v>1.3270448216204098</v>
      </c>
    </row>
    <row r="131" spans="26:32" x14ac:dyDescent="0.25">
      <c r="Z131">
        <f t="shared" si="5"/>
        <v>52</v>
      </c>
      <c r="AA131">
        <f t="shared" si="3"/>
        <v>0.90757121103705141</v>
      </c>
      <c r="AB131">
        <f>r_3*SIN(AA131)</f>
        <v>3.9400537680336098</v>
      </c>
      <c r="AC131">
        <f>r_3*COS(AA131)</f>
        <v>3.0783073766282913</v>
      </c>
      <c r="AE131">
        <f>a_31*Z131+AC131</f>
        <v>-291.82834724349266</v>
      </c>
      <c r="AF131">
        <f t="shared" si="4"/>
        <v>1.2799416321930788</v>
      </c>
    </row>
    <row r="132" spans="26:32" x14ac:dyDescent="0.25">
      <c r="Z132">
        <f t="shared" si="5"/>
        <v>51</v>
      </c>
      <c r="AA132">
        <f t="shared" ref="AA132:AA195" si="6">RADIANS(Z132)</f>
        <v>0.89011791851710809</v>
      </c>
      <c r="AB132">
        <f>r_3*SIN(AA132)</f>
        <v>3.8857298072848545</v>
      </c>
      <c r="AC132">
        <f>r_3*COS(AA132)</f>
        <v>3.1466019552491877</v>
      </c>
      <c r="AE132">
        <f>a_31*Z132+AC132</f>
        <v>-286.08877084525403</v>
      </c>
      <c r="AF132">
        <f t="shared" ref="AF132:AF195" si="7">AB132/AC132</f>
        <v>1.2348971565350513</v>
      </c>
    </row>
    <row r="133" spans="26:32" x14ac:dyDescent="0.25">
      <c r="Z133">
        <f t="shared" ref="Z133:Z196" si="8">Z132-1</f>
        <v>50</v>
      </c>
      <c r="AA133">
        <f t="shared" si="6"/>
        <v>0.87266462599716477</v>
      </c>
      <c r="AB133">
        <f>r_3*SIN(AA133)</f>
        <v>3.83022221559489</v>
      </c>
      <c r="AC133">
        <f>r_3*COS(AA133)</f>
        <v>3.2139380484326967</v>
      </c>
      <c r="AE133">
        <f>a_31*Z133+AC133</f>
        <v>-280.35015293245283</v>
      </c>
      <c r="AF133">
        <f t="shared" si="7"/>
        <v>1.1917535925942098</v>
      </c>
    </row>
    <row r="134" spans="26:32" x14ac:dyDescent="0.25">
      <c r="Z134">
        <f t="shared" si="8"/>
        <v>49</v>
      </c>
      <c r="AA134">
        <f t="shared" si="6"/>
        <v>0.85521133347722145</v>
      </c>
      <c r="AB134">
        <f>r_3*SIN(AA134)</f>
        <v>3.7735479011138602</v>
      </c>
      <c r="AC134">
        <f>r_3*COS(AA134)</f>
        <v>3.2802951449525364</v>
      </c>
      <c r="AE134">
        <f>a_31*Z134+AC134</f>
        <v>-274.61251401631523</v>
      </c>
      <c r="AF134">
        <f t="shared" si="7"/>
        <v>1.1503684072210096</v>
      </c>
    </row>
    <row r="135" spans="26:32" x14ac:dyDescent="0.25">
      <c r="Z135">
        <f t="shared" si="8"/>
        <v>48</v>
      </c>
      <c r="AA135">
        <f t="shared" si="6"/>
        <v>0.83775804095727824</v>
      </c>
      <c r="AB135">
        <f>r_3*SIN(AA135)</f>
        <v>3.715724127386971</v>
      </c>
      <c r="AC135">
        <f>r_3*COS(AA135)</f>
        <v>3.3456530317942912</v>
      </c>
      <c r="AE135">
        <f>a_31*Z135+AC135</f>
        <v>-268.87587430985576</v>
      </c>
      <c r="AF135">
        <f t="shared" si="7"/>
        <v>1.1106125148291928</v>
      </c>
    </row>
    <row r="136" spans="26:32" x14ac:dyDescent="0.25">
      <c r="Z136">
        <f t="shared" si="8"/>
        <v>47</v>
      </c>
      <c r="AA136">
        <f t="shared" si="6"/>
        <v>0.82030474843733492</v>
      </c>
      <c r="AB136">
        <f>r_3*SIN(AA136)</f>
        <v>3.6567685080958521</v>
      </c>
      <c r="AC136">
        <f>r_3*COS(AA136)</f>
        <v>3.4099918003124925</v>
      </c>
      <c r="AE136">
        <f>a_31*Z136+AC136</f>
        <v>-263.14025372171989</v>
      </c>
      <c r="AF136">
        <f t="shared" si="7"/>
        <v>1.0723687100246824</v>
      </c>
    </row>
    <row r="137" spans="26:32" x14ac:dyDescent="0.25">
      <c r="Z137">
        <f t="shared" si="8"/>
        <v>46</v>
      </c>
      <c r="AA137">
        <f t="shared" si="6"/>
        <v>0.8028514559173916</v>
      </c>
      <c r="AB137">
        <f>r_3*SIN(AA137)</f>
        <v>3.5966990016932554</v>
      </c>
      <c r="AC137">
        <f>r_3*COS(AA137)</f>
        <v>3.4732918522949863</v>
      </c>
      <c r="AE137">
        <f>a_31*Z137+AC137</f>
        <v>-257.40567185011969</v>
      </c>
      <c r="AF137">
        <f t="shared" si="7"/>
        <v>1.0355303137905694</v>
      </c>
    </row>
    <row r="138" spans="26:32" x14ac:dyDescent="0.25">
      <c r="Z138">
        <f t="shared" si="8"/>
        <v>45</v>
      </c>
      <c r="AA138">
        <f t="shared" si="6"/>
        <v>0.78539816339744828</v>
      </c>
      <c r="AB138">
        <f>r_3*SIN(AA138)</f>
        <v>3.5355339059327373</v>
      </c>
      <c r="AC138">
        <f>r_3*COS(AA138)</f>
        <v>3.5355339059327378</v>
      </c>
      <c r="AE138">
        <f>a_31*Z138+AC138</f>
        <v>-251.67214797686421</v>
      </c>
      <c r="AF138">
        <f t="shared" si="7"/>
        <v>0.99999999999999989</v>
      </c>
    </row>
    <row r="139" spans="26:32" x14ac:dyDescent="0.25">
      <c r="Z139">
        <f t="shared" si="8"/>
        <v>44</v>
      </c>
      <c r="AA139">
        <f t="shared" si="6"/>
        <v>0.76794487087750496</v>
      </c>
      <c r="AB139">
        <f>r_3*SIN(AA139)</f>
        <v>3.4732918522949863</v>
      </c>
      <c r="AC139">
        <f>r_3*COS(AA139)</f>
        <v>3.5966990016932558</v>
      </c>
      <c r="AE139">
        <f>a_31*Z139+AC139</f>
        <v>-245.93970106148601</v>
      </c>
      <c r="AF139">
        <f t="shared" si="7"/>
        <v>0.96568877480707394</v>
      </c>
    </row>
    <row r="140" spans="26:32" x14ac:dyDescent="0.25">
      <c r="Z140">
        <f t="shared" si="8"/>
        <v>43</v>
      </c>
      <c r="AA140">
        <f t="shared" si="6"/>
        <v>0.75049157835756175</v>
      </c>
      <c r="AB140">
        <f>r_3*SIN(AA140)</f>
        <v>3.4099918003124925</v>
      </c>
      <c r="AC140">
        <f>r_3*COS(AA140)</f>
        <v>3.6567685080958521</v>
      </c>
      <c r="AE140">
        <f>a_31*Z140+AC140</f>
        <v>-240.20834973546567</v>
      </c>
      <c r="AF140">
        <f t="shared" si="7"/>
        <v>0.93251508613766176</v>
      </c>
    </row>
    <row r="141" spans="26:32" x14ac:dyDescent="0.25">
      <c r="Z141">
        <f t="shared" si="8"/>
        <v>42</v>
      </c>
      <c r="AA141">
        <f t="shared" si="6"/>
        <v>0.73303828583761843</v>
      </c>
      <c r="AB141">
        <f>r_3*SIN(AA141)</f>
        <v>3.3456530317942912</v>
      </c>
      <c r="AC141">
        <f>r_3*COS(AA141)</f>
        <v>3.715724127386971</v>
      </c>
      <c r="AE141">
        <f>a_31*Z141+AC141</f>
        <v>-234.47811229655684</v>
      </c>
      <c r="AF141">
        <f t="shared" si="7"/>
        <v>0.90040404429784004</v>
      </c>
    </row>
    <row r="142" spans="26:32" x14ac:dyDescent="0.25">
      <c r="Z142">
        <f t="shared" si="8"/>
        <v>41</v>
      </c>
      <c r="AA142">
        <f t="shared" si="6"/>
        <v>0.71558499331767511</v>
      </c>
      <c r="AB142">
        <f>r_3*SIN(AA142)</f>
        <v>3.2802951449525364</v>
      </c>
      <c r="AC142">
        <f>r_3*COS(AA142)</f>
        <v>3.7735479011138602</v>
      </c>
      <c r="AE142">
        <f>a_31*Z142+AC142</f>
        <v>-228.74900670321225</v>
      </c>
      <c r="AF142">
        <f t="shared" si="7"/>
        <v>0.86928673781622656</v>
      </c>
    </row>
    <row r="143" spans="26:32" x14ac:dyDescent="0.25">
      <c r="Z143">
        <f t="shared" si="8"/>
        <v>40</v>
      </c>
      <c r="AA143">
        <f t="shared" si="6"/>
        <v>0.69813170079773179</v>
      </c>
      <c r="AB143">
        <f>r_3*SIN(AA143)</f>
        <v>3.2139380484326963</v>
      </c>
      <c r="AC143">
        <f>r_3*COS(AA143)</f>
        <v>3.83022221559489</v>
      </c>
      <c r="AE143">
        <f>a_31*Z143+AC143</f>
        <v>-223.02105056911353</v>
      </c>
      <c r="AF143">
        <f t="shared" si="7"/>
        <v>0.83909963117727993</v>
      </c>
    </row>
    <row r="144" spans="26:32" x14ac:dyDescent="0.25">
      <c r="Z144">
        <f t="shared" si="8"/>
        <v>39</v>
      </c>
      <c r="AA144">
        <f t="shared" si="6"/>
        <v>0.68067840827778847</v>
      </c>
      <c r="AB144">
        <f>r_3*SIN(AA144)</f>
        <v>3.1466019552491868</v>
      </c>
      <c r="AC144">
        <f>r_3*COS(AA144)</f>
        <v>3.8857298072848545</v>
      </c>
      <c r="AE144">
        <f>a_31*Z144+AC144</f>
        <v>-217.29426115780583</v>
      </c>
      <c r="AF144">
        <f t="shared" si="7"/>
        <v>0.80978403319500702</v>
      </c>
    </row>
    <row r="145" spans="26:32" x14ac:dyDescent="0.25">
      <c r="Z145">
        <f t="shared" si="8"/>
        <v>38</v>
      </c>
      <c r="AA145">
        <f t="shared" si="6"/>
        <v>0.66322511575784526</v>
      </c>
      <c r="AB145">
        <f>r_3*SIN(AA145)</f>
        <v>3.0783073766282913</v>
      </c>
      <c r="AC145">
        <f>r_3*COS(AA145)</f>
        <v>3.9400537680336094</v>
      </c>
      <c r="AE145">
        <f>a_31*Z145+AC145</f>
        <v>-211.56865537743937</v>
      </c>
      <c r="AF145">
        <f t="shared" si="7"/>
        <v>0.78128562650671751</v>
      </c>
    </row>
    <row r="146" spans="26:32" x14ac:dyDescent="0.25">
      <c r="Z146">
        <f t="shared" si="8"/>
        <v>37</v>
      </c>
      <c r="AA146">
        <f t="shared" si="6"/>
        <v>0.64577182323790194</v>
      </c>
      <c r="AB146">
        <f>r_3*SIN(AA146)</f>
        <v>3.0090751157602416</v>
      </c>
      <c r="AC146">
        <f>r_3*COS(AA146)</f>
        <v>3.9931775502364641</v>
      </c>
      <c r="AE146">
        <f>a_31*Z146+AC146</f>
        <v>-205.84424977561883</v>
      </c>
      <c r="AF146">
        <f t="shared" si="7"/>
        <v>0.75355405010279419</v>
      </c>
    </row>
    <row r="147" spans="26:32" x14ac:dyDescent="0.25">
      <c r="Z147">
        <f t="shared" si="8"/>
        <v>36</v>
      </c>
      <c r="AA147">
        <f t="shared" si="6"/>
        <v>0.62831853071795862</v>
      </c>
      <c r="AB147">
        <f>r_3*SIN(AA147)</f>
        <v>2.9389262614623659</v>
      </c>
      <c r="AC147">
        <f>r_3*COS(AA147)</f>
        <v>4.0450849718747373</v>
      </c>
      <c r="AE147">
        <f>a_31*Z147+AC147</f>
        <v>-200.12106053436284</v>
      </c>
      <c r="AF147">
        <f t="shared" si="7"/>
        <v>0.7265425280053609</v>
      </c>
    </row>
    <row r="148" spans="26:32" x14ac:dyDescent="0.25">
      <c r="Z148">
        <f t="shared" si="8"/>
        <v>35</v>
      </c>
      <c r="AA148">
        <f t="shared" si="6"/>
        <v>0.6108652381980153</v>
      </c>
      <c r="AB148">
        <f>r_3*SIN(AA148)</f>
        <v>2.8678821817552302</v>
      </c>
      <c r="AC148">
        <f>r_3*COS(AA148)</f>
        <v>4.0957602214449587</v>
      </c>
      <c r="AE148">
        <f>a_31*Z148+AC148</f>
        <v>-194.3991034651749</v>
      </c>
      <c r="AF148">
        <f t="shared" si="7"/>
        <v>0.70020753820970982</v>
      </c>
    </row>
    <row r="149" spans="26:32" x14ac:dyDescent="0.25">
      <c r="Z149">
        <f t="shared" si="8"/>
        <v>34</v>
      </c>
      <c r="AA149">
        <f t="shared" si="6"/>
        <v>0.59341194567807209</v>
      </c>
      <c r="AB149">
        <f>r_3*SIN(AA149)</f>
        <v>2.7959645173537346</v>
      </c>
      <c r="AC149">
        <f>r_3*COS(AA149)</f>
        <v>4.1451878627752077</v>
      </c>
      <c r="AE149">
        <f>a_31*Z149+AC149</f>
        <v>-188.67839400422693</v>
      </c>
      <c r="AF149">
        <f t="shared" si="7"/>
        <v>0.67450851684242685</v>
      </c>
    </row>
    <row r="150" spans="26:32" x14ac:dyDescent="0.25">
      <c r="Z150">
        <f t="shared" si="8"/>
        <v>33</v>
      </c>
      <c r="AA150">
        <f t="shared" si="6"/>
        <v>0.57595865315812877</v>
      </c>
      <c r="AB150">
        <f>r_3*SIN(AA150)</f>
        <v>2.7231951750751353</v>
      </c>
      <c r="AC150">
        <f>r_3*COS(AA150)</f>
        <v>4.1933528397271207</v>
      </c>
      <c r="AE150">
        <f>a_31*Z150+AC150</f>
        <v>-182.95894720765733</v>
      </c>
      <c r="AF150">
        <f t="shared" si="7"/>
        <v>0.64940759319751051</v>
      </c>
    </row>
    <row r="151" spans="26:32" x14ac:dyDescent="0.25">
      <c r="Z151">
        <f t="shared" si="8"/>
        <v>32</v>
      </c>
      <c r="AA151">
        <f t="shared" si="6"/>
        <v>0.55850536063818546</v>
      </c>
      <c r="AB151">
        <f>r_3*SIN(AA151)</f>
        <v>2.6495963211660243</v>
      </c>
      <c r="AC151">
        <f>r_3*COS(AA151)</f>
        <v>4.2402404807821297</v>
      </c>
      <c r="AE151">
        <f>a_31*Z151+AC151</f>
        <v>-177.24077774698461</v>
      </c>
      <c r="AF151">
        <f t="shared" si="7"/>
        <v>0.62486935190932746</v>
      </c>
    </row>
    <row r="152" spans="26:32" x14ac:dyDescent="0.25">
      <c r="Z152">
        <f t="shared" si="8"/>
        <v>31</v>
      </c>
      <c r="AA152">
        <f t="shared" si="6"/>
        <v>0.54105206811824214</v>
      </c>
      <c r="AB152">
        <f>r_3*SIN(AA152)</f>
        <v>2.5751903745502709</v>
      </c>
      <c r="AC152">
        <f>r_3*COS(AA152)</f>
        <v>4.2858365035105619</v>
      </c>
      <c r="AE152">
        <f>a_31*Z152+AC152</f>
        <v>-171.52389990463845</v>
      </c>
      <c r="AF152">
        <f t="shared" si="7"/>
        <v>0.60086061902756027</v>
      </c>
    </row>
    <row r="153" spans="26:32" x14ac:dyDescent="0.25">
      <c r="Z153">
        <f t="shared" si="8"/>
        <v>30</v>
      </c>
      <c r="AA153">
        <f t="shared" si="6"/>
        <v>0.52359877559829882</v>
      </c>
      <c r="AB153">
        <f>r_3*SIN(AA153)</f>
        <v>2.4999999999999996</v>
      </c>
      <c r="AC153">
        <f>r_3*COS(AA153)</f>
        <v>4.3301270189221936</v>
      </c>
      <c r="AE153">
        <f>a_31*Z153+AC153</f>
        <v>-165.80832756960913</v>
      </c>
      <c r="AF153">
        <f t="shared" si="7"/>
        <v>0.57735026918962562</v>
      </c>
    </row>
    <row r="154" spans="26:32" x14ac:dyDescent="0.25">
      <c r="Z154">
        <f t="shared" si="8"/>
        <v>29</v>
      </c>
      <c r="AA154">
        <f t="shared" si="6"/>
        <v>0.50614548307835561</v>
      </c>
      <c r="AB154">
        <f>r_3*SIN(AA154)</f>
        <v>2.4240481012316852</v>
      </c>
      <c r="AC154">
        <f>r_3*COS(AA154)</f>
        <v>4.3730985356969789</v>
      </c>
      <c r="AE154">
        <f>a_31*Z154+AC154</f>
        <v>-160.09407423321662</v>
      </c>
      <c r="AF154">
        <f t="shared" si="7"/>
        <v>0.55430905145276899</v>
      </c>
    </row>
    <row r="155" spans="26:32" x14ac:dyDescent="0.25">
      <c r="Z155">
        <f t="shared" si="8"/>
        <v>28</v>
      </c>
      <c r="AA155">
        <f t="shared" si="6"/>
        <v>0.48869219055841229</v>
      </c>
      <c r="AB155">
        <f>r_3*SIN(AA155)</f>
        <v>2.3473578139294542</v>
      </c>
      <c r="AC155">
        <f>r_3*COS(AA155)</f>
        <v>4.4147379642946349</v>
      </c>
      <c r="AE155">
        <f>a_31*Z155+AC155</f>
        <v>-154.38115298500125</v>
      </c>
      <c r="AF155">
        <f t="shared" si="7"/>
        <v>0.53170943166147877</v>
      </c>
    </row>
    <row r="156" spans="26:32" x14ac:dyDescent="0.25">
      <c r="Z156">
        <f t="shared" si="8"/>
        <v>27</v>
      </c>
      <c r="AA156">
        <f t="shared" si="6"/>
        <v>0.47123889803846897</v>
      </c>
      <c r="AB156">
        <f>r_3*SIN(AA156)</f>
        <v>2.2699524986977337</v>
      </c>
      <c r="AC156">
        <f>r_3*COS(AA156)</f>
        <v>4.4550326209418394</v>
      </c>
      <c r="AE156">
        <f>a_31*Z156+AC156</f>
        <v>-148.66957650873633</v>
      </c>
      <c r="AF156">
        <f t="shared" si="7"/>
        <v>0.50952544949442879</v>
      </c>
    </row>
    <row r="157" spans="26:32" x14ac:dyDescent="0.25">
      <c r="Z157">
        <f t="shared" si="8"/>
        <v>26</v>
      </c>
      <c r="AA157">
        <f t="shared" si="6"/>
        <v>0.4537856055185257</v>
      </c>
      <c r="AB157">
        <f>r_3*SIN(AA157)</f>
        <v>2.191855733945387</v>
      </c>
      <c r="AC157">
        <f>r_3*COS(AA157)</f>
        <v>4.493970231495835</v>
      </c>
      <c r="AE157">
        <f>a_31*Z157+AC157</f>
        <v>-142.95935707856464</v>
      </c>
      <c r="AF157">
        <f t="shared" si="7"/>
        <v>0.48773258856586138</v>
      </c>
    </row>
    <row r="158" spans="26:32" x14ac:dyDescent="0.25">
      <c r="Z158">
        <f t="shared" si="8"/>
        <v>25</v>
      </c>
      <c r="AA158">
        <f t="shared" si="6"/>
        <v>0.43633231299858238</v>
      </c>
      <c r="AB158">
        <f>r_3*SIN(AA158)</f>
        <v>2.1130913087034973</v>
      </c>
      <c r="AC158">
        <f>r_3*COS(AA158)</f>
        <v>4.5315389351832494</v>
      </c>
      <c r="AE158">
        <f>a_31*Z158+AC158</f>
        <v>-137.25050655525951</v>
      </c>
      <c r="AF158">
        <f t="shared" si="7"/>
        <v>0.46630765815499864</v>
      </c>
    </row>
    <row r="159" spans="26:32" x14ac:dyDescent="0.25">
      <c r="Z159">
        <f t="shared" si="8"/>
        <v>24</v>
      </c>
      <c r="AA159">
        <f t="shared" si="6"/>
        <v>0.41887902047863912</v>
      </c>
      <c r="AB159">
        <f>r_3*SIN(AA159)</f>
        <v>2.0336832153790012</v>
      </c>
      <c r="AC159">
        <f>r_3*COS(AA159)</f>
        <v>4.5677272882130042</v>
      </c>
      <c r="AE159">
        <f>a_31*Z159+AC159</f>
        <v>-131.54303638261203</v>
      </c>
      <c r="AF159">
        <f t="shared" si="7"/>
        <v>0.44522868530853621</v>
      </c>
    </row>
    <row r="160" spans="26:32" x14ac:dyDescent="0.25">
      <c r="Z160">
        <f t="shared" si="8"/>
        <v>23</v>
      </c>
      <c r="AA160">
        <f t="shared" si="6"/>
        <v>0.4014257279586958</v>
      </c>
      <c r="AB160">
        <f>r_3*SIN(AA160)</f>
        <v>1.9536556424463689</v>
      </c>
      <c r="AC160">
        <f>r_3*COS(AA160)</f>
        <v>4.6025242672622015</v>
      </c>
      <c r="AE160">
        <f>a_31*Z160+AC160</f>
        <v>-125.83695758394515</v>
      </c>
      <c r="AF160">
        <f t="shared" si="7"/>
        <v>0.42447481620960476</v>
      </c>
    </row>
    <row r="161" spans="26:32" x14ac:dyDescent="0.25">
      <c r="Z161">
        <f t="shared" si="8"/>
        <v>22</v>
      </c>
      <c r="AA161">
        <f t="shared" si="6"/>
        <v>0.38397243543875248</v>
      </c>
      <c r="AB161">
        <f>r_3*SIN(AA161)</f>
        <v>1.87303296707956</v>
      </c>
      <c r="AC161">
        <f>r_3*COS(AA161)</f>
        <v>4.6359192728339371</v>
      </c>
      <c r="AE161">
        <f>a_31*Z161+AC161</f>
        <v>-120.1322807587557</v>
      </c>
      <c r="AF161">
        <f t="shared" si="7"/>
        <v>0.40402622583515679</v>
      </c>
    </row>
    <row r="162" spans="26:32" x14ac:dyDescent="0.25">
      <c r="Z162">
        <f t="shared" si="8"/>
        <v>21</v>
      </c>
      <c r="AA162">
        <f t="shared" si="6"/>
        <v>0.36651914291880922</v>
      </c>
      <c r="AB162">
        <f>r_3*SIN(AA162)</f>
        <v>1.7918397477265013</v>
      </c>
      <c r="AC162">
        <f>r_3*COS(AA162)</f>
        <v>4.6679021324860086</v>
      </c>
      <c r="AE162">
        <f>a_31*Z162+AC162</f>
        <v>-114.4290160794859</v>
      </c>
      <c r="AF162">
        <f t="shared" si="7"/>
        <v>0.38386403503541583</v>
      </c>
    </row>
    <row r="163" spans="26:32" x14ac:dyDescent="0.25">
      <c r="Z163">
        <f t="shared" si="8"/>
        <v>20</v>
      </c>
      <c r="AA163">
        <f t="shared" si="6"/>
        <v>0.3490658503988659</v>
      </c>
      <c r="AB163">
        <f>r_3*SIN(AA163)</f>
        <v>1.7101007166283435</v>
      </c>
      <c r="AC163">
        <f>r_3*COS(AA163)</f>
        <v>4.6984631039295426</v>
      </c>
      <c r="AE163">
        <f>a_31*Z163+AC163</f>
        <v>-108.72717328842467</v>
      </c>
      <c r="AF163">
        <f t="shared" si="7"/>
        <v>0.36397023426620229</v>
      </c>
    </row>
    <row r="164" spans="26:32" x14ac:dyDescent="0.25">
      <c r="Z164">
        <f t="shared" si="8"/>
        <v>19</v>
      </c>
      <c r="AA164">
        <f t="shared" si="6"/>
        <v>0.33161255787892263</v>
      </c>
      <c r="AB164">
        <f>r_3*SIN(AA164)</f>
        <v>1.6278407722857835</v>
      </c>
      <c r="AC164">
        <f>r_3*COS(AA164)</f>
        <v>4.7275928779965843</v>
      </c>
      <c r="AE164">
        <f>a_31*Z164+AC164</f>
        <v>-103.0267616947399</v>
      </c>
      <c r="AF164">
        <f t="shared" si="7"/>
        <v>0.34432761328966527</v>
      </c>
    </row>
    <row r="165" spans="26:32" x14ac:dyDescent="0.25">
      <c r="Z165">
        <f t="shared" si="8"/>
        <v>18</v>
      </c>
      <c r="AA165">
        <f t="shared" si="6"/>
        <v>0.31415926535897931</v>
      </c>
      <c r="AB165">
        <f>r_3*SIN(AA165)</f>
        <v>1.545084971874737</v>
      </c>
      <c r="AC165">
        <f>r_3*COS(AA165)</f>
        <v>4.7552825814757673</v>
      </c>
      <c r="AE165">
        <f>a_31*Z165+AC165</f>
        <v>-97.327790171643016</v>
      </c>
      <c r="AF165">
        <f t="shared" si="7"/>
        <v>0.32491969623290634</v>
      </c>
    </row>
    <row r="166" spans="26:32" x14ac:dyDescent="0.25">
      <c r="Z166">
        <f t="shared" si="8"/>
        <v>17</v>
      </c>
      <c r="AA166">
        <f t="shared" si="6"/>
        <v>0.29670597283903605</v>
      </c>
      <c r="AB166">
        <f>r_3*SIN(AA166)</f>
        <v>1.4618585236136838</v>
      </c>
      <c r="AC166">
        <f>r_3*COS(AA166)</f>
        <v>4.7815237798151768</v>
      </c>
      <c r="AE166">
        <f>a_31*Z166+AC166</f>
        <v>-91.630267153685892</v>
      </c>
      <c r="AF166">
        <f t="shared" si="7"/>
        <v>0.30573068145866045</v>
      </c>
    </row>
    <row r="167" spans="26:32" x14ac:dyDescent="0.25">
      <c r="Z167">
        <f t="shared" si="8"/>
        <v>16</v>
      </c>
      <c r="AA167">
        <f t="shared" si="6"/>
        <v>0.27925268031909273</v>
      </c>
      <c r="AB167">
        <f>r_3*SIN(AA167)</f>
        <v>1.3781867790849958</v>
      </c>
      <c r="AC167">
        <f>r_3*COS(AA167)</f>
        <v>4.8063084796915945</v>
      </c>
      <c r="AE167">
        <f>a_31*Z167+AC167</f>
        <v>-85.934200634191768</v>
      </c>
      <c r="AF167">
        <f t="shared" si="7"/>
        <v>0.28674538575880787</v>
      </c>
    </row>
    <row r="168" spans="26:32" x14ac:dyDescent="0.25">
      <c r="Z168">
        <f t="shared" si="8"/>
        <v>15</v>
      </c>
      <c r="AA168">
        <f t="shared" si="6"/>
        <v>0.26179938779914941</v>
      </c>
      <c r="AB168">
        <f>r_3*SIN(AA168)</f>
        <v>1.2940952255126037</v>
      </c>
      <c r="AC168">
        <f>r_3*COS(AA168)</f>
        <v>4.8296291314453415</v>
      </c>
      <c r="AE168">
        <f>a_31*Z168+AC168</f>
        <v>-80.239598162820315</v>
      </c>
      <c r="AF168">
        <f t="shared" si="7"/>
        <v>0.2679491924311227</v>
      </c>
    </row>
    <row r="169" spans="26:32" x14ac:dyDescent="0.25">
      <c r="Z169">
        <f t="shared" si="8"/>
        <v>14</v>
      </c>
      <c r="AA169">
        <f t="shared" si="6"/>
        <v>0.24434609527920614</v>
      </c>
      <c r="AB169">
        <f>r_3*SIN(AA169)</f>
        <v>1.2096094779983386</v>
      </c>
      <c r="AC169">
        <f>r_3*COS(AA169)</f>
        <v>4.8514786313799823</v>
      </c>
      <c r="AE169">
        <f>a_31*Z169+AC169</f>
        <v>-74.546466843267964</v>
      </c>
      <c r="AF169">
        <f t="shared" si="7"/>
        <v>0.24932800284318071</v>
      </c>
    </row>
    <row r="170" spans="26:32" x14ac:dyDescent="0.25">
      <c r="Z170">
        <f t="shared" si="8"/>
        <v>13</v>
      </c>
      <c r="AA170">
        <f t="shared" si="6"/>
        <v>0.22689280275926285</v>
      </c>
      <c r="AB170">
        <f>r_3*SIN(AA170)</f>
        <v>1.124755271719325</v>
      </c>
      <c r="AC170">
        <f>r_3*COS(AA170)</f>
        <v>4.8718503239261759</v>
      </c>
      <c r="AE170">
        <f>a_31*Z170+AC170</f>
        <v>-68.854813331104054</v>
      </c>
      <c r="AF170">
        <f t="shared" si="7"/>
        <v>0.23086819112556312</v>
      </c>
    </row>
    <row r="171" spans="26:32" x14ac:dyDescent="0.25">
      <c r="Z171">
        <f t="shared" si="8"/>
        <v>12</v>
      </c>
      <c r="AA171">
        <f t="shared" si="6"/>
        <v>0.20943951023931956</v>
      </c>
      <c r="AB171">
        <f>r_3*SIN(AA171)</f>
        <v>1.0395584540887968</v>
      </c>
      <c r="AC171">
        <f>r_3*COS(AA171)</f>
        <v>4.8907380036690284</v>
      </c>
      <c r="AE171">
        <f>a_31*Z171+AC171</f>
        <v>-63.16464383174349</v>
      </c>
      <c r="AF171">
        <f t="shared" si="7"/>
        <v>0.21255656167002213</v>
      </c>
    </row>
    <row r="172" spans="26:32" x14ac:dyDescent="0.25">
      <c r="Z172">
        <f t="shared" si="8"/>
        <v>11</v>
      </c>
      <c r="AA172">
        <f t="shared" si="6"/>
        <v>0.19198621771937624</v>
      </c>
      <c r="AB172">
        <f>r_3*SIN(AA172)</f>
        <v>0.95404497688272405</v>
      </c>
      <c r="AC172">
        <f>r_3*COS(AA172)</f>
        <v>4.9081359172383197</v>
      </c>
      <c r="AE172">
        <f>a_31*Z172+AC172</f>
        <v>-57.475964098556496</v>
      </c>
      <c r="AF172">
        <f t="shared" si="7"/>
        <v>0.19438030913771848</v>
      </c>
    </row>
    <row r="173" spans="26:32" x14ac:dyDescent="0.25">
      <c r="Z173">
        <f t="shared" si="8"/>
        <v>10</v>
      </c>
      <c r="AA173">
        <f t="shared" si="6"/>
        <v>0.17453292519943295</v>
      </c>
      <c r="AB173">
        <f>r_3*SIN(AA173)</f>
        <v>0.86824088833465163</v>
      </c>
      <c r="AC173">
        <f>r_3*COS(AA173)</f>
        <v>4.9240387650610398</v>
      </c>
      <c r="AE173">
        <f>a_31*Z173+AC173</f>
        <v>-51.788779431116062</v>
      </c>
      <c r="AF173">
        <f t="shared" si="7"/>
        <v>0.17632698070846498</v>
      </c>
    </row>
    <row r="174" spans="26:32" x14ac:dyDescent="0.25">
      <c r="Z174">
        <f t="shared" si="8"/>
        <v>9</v>
      </c>
      <c r="AA174">
        <f t="shared" si="6"/>
        <v>0.15707963267948966</v>
      </c>
      <c r="AB174">
        <f>r_3*SIN(AA174)</f>
        <v>0.78217232520115432</v>
      </c>
      <c r="AC174">
        <f>r_3*COS(AA174)</f>
        <v>4.9384417029756893</v>
      </c>
      <c r="AE174">
        <f>a_31*Z174+AC174</f>
        <v>-46.103094673583705</v>
      </c>
      <c r="AF174">
        <f t="shared" si="7"/>
        <v>0.15838444032453627</v>
      </c>
    </row>
    <row r="175" spans="26:32" x14ac:dyDescent="0.25">
      <c r="Z175">
        <f t="shared" si="8"/>
        <v>8</v>
      </c>
      <c r="AA175">
        <f t="shared" si="6"/>
        <v>0.13962634015954636</v>
      </c>
      <c r="AB175">
        <f>r_3*SIN(AA175)</f>
        <v>0.69586550480032716</v>
      </c>
      <c r="AC175">
        <f>r_3*COS(AA175)</f>
        <v>4.9513403437078516</v>
      </c>
      <c r="AE175">
        <f>a_31*Z175+AC175</f>
        <v>-40.418914213233833</v>
      </c>
      <c r="AF175">
        <f t="shared" si="7"/>
        <v>0.14054083470239143</v>
      </c>
    </row>
    <row r="176" spans="26:32" x14ac:dyDescent="0.25">
      <c r="Z176">
        <f t="shared" si="8"/>
        <v>7</v>
      </c>
      <c r="AA176">
        <f t="shared" si="6"/>
        <v>0.12217304763960307</v>
      </c>
      <c r="AB176">
        <f>r_3*SIN(AA176)</f>
        <v>0.60934671702573739</v>
      </c>
      <c r="AC176">
        <f>r_3*COS(AA176)</f>
        <v>4.96273075820661</v>
      </c>
      <c r="AE176">
        <f>a_31*Z176+AC176</f>
        <v>-34.736241979117359</v>
      </c>
      <c r="AF176">
        <f t="shared" si="7"/>
        <v>0.1227845609029046</v>
      </c>
    </row>
    <row r="177" spans="26:32" x14ac:dyDescent="0.25">
      <c r="Z177">
        <f t="shared" si="8"/>
        <v>6</v>
      </c>
      <c r="AA177">
        <f t="shared" si="6"/>
        <v>0.10471975511965978</v>
      </c>
      <c r="AB177">
        <f>r_3*SIN(AA177)</f>
        <v>0.52264231633826741</v>
      </c>
      <c r="AC177">
        <f>r_3*COS(AA177)</f>
        <v>4.9726094768413667</v>
      </c>
      <c r="AE177">
        <f>a_31*Z177+AC177</f>
        <v>-29.055081440864893</v>
      </c>
      <c r="AF177">
        <f t="shared" si="7"/>
        <v>0.10510423526567647</v>
      </c>
    </row>
    <row r="178" spans="26:32" x14ac:dyDescent="0.25">
      <c r="Z178">
        <f t="shared" si="8"/>
        <v>5</v>
      </c>
      <c r="AA178">
        <f t="shared" si="6"/>
        <v>8.7266462599716474E-2</v>
      </c>
      <c r="AB178">
        <f>r_3*SIN(AA178)</f>
        <v>0.4357787137382908</v>
      </c>
      <c r="AC178">
        <f>r_3*COS(AA178)</f>
        <v>4.9809734904587275</v>
      </c>
      <c r="AE178">
        <f>a_31*Z178+AC178</f>
        <v>-23.375435607629825</v>
      </c>
      <c r="AF178">
        <f t="shared" si="7"/>
        <v>8.7488663525923993E-2</v>
      </c>
    </row>
    <row r="179" spans="26:32" x14ac:dyDescent="0.25">
      <c r="Z179">
        <f t="shared" si="8"/>
        <v>4</v>
      </c>
      <c r="AA179">
        <f t="shared" si="6"/>
        <v>6.9813170079773182E-2</v>
      </c>
      <c r="AB179">
        <f>r_3*SIN(AA179)</f>
        <v>0.34878236872062651</v>
      </c>
      <c r="AC179">
        <f>r_3*COS(AA179)</f>
        <v>4.9878202512991212</v>
      </c>
      <c r="AE179">
        <f>a_31*Z179+AC179</f>
        <v>-17.697307027171718</v>
      </c>
      <c r="AF179">
        <f t="shared" si="7"/>
        <v>6.9926811943510414E-2</v>
      </c>
    </row>
    <row r="180" spans="26:32" x14ac:dyDescent="0.25">
      <c r="Z180">
        <f t="shared" si="8"/>
        <v>3</v>
      </c>
      <c r="AA180">
        <f t="shared" si="6"/>
        <v>5.235987755982989E-2</v>
      </c>
      <c r="AB180">
        <f>r_3*SIN(AA180)</f>
        <v>0.26167978121471919</v>
      </c>
      <c r="AC180">
        <f>r_3*COS(AA180)</f>
        <v>4.9931476737728691</v>
      </c>
      <c r="AE180">
        <f>a_31*Z180+AC180</f>
        <v>-12.020697785080261</v>
      </c>
      <c r="AF180">
        <f t="shared" si="7"/>
        <v>5.240777928304121E-2</v>
      </c>
    </row>
    <row r="181" spans="26:32" x14ac:dyDescent="0.25">
      <c r="Z181">
        <f t="shared" si="8"/>
        <v>2</v>
      </c>
      <c r="AA181">
        <f t="shared" si="6"/>
        <v>3.4906585039886591E-2</v>
      </c>
      <c r="AB181">
        <f>r_3*SIN(AA181)</f>
        <v>0.17449748351250485</v>
      </c>
      <c r="AC181">
        <f>r_3*COS(AA181)</f>
        <v>4.9969541350954785</v>
      </c>
      <c r="AE181">
        <f>a_31*Z181+AC181</f>
        <v>-6.3456095041399418</v>
      </c>
      <c r="AF181">
        <f t="shared" si="7"/>
        <v>3.492076949174773E-2</v>
      </c>
    </row>
    <row r="182" spans="26:32" x14ac:dyDescent="0.25">
      <c r="Z182">
        <f t="shared" si="8"/>
        <v>1</v>
      </c>
      <c r="AA182">
        <f t="shared" si="6"/>
        <v>1.7453292519943295E-2</v>
      </c>
      <c r="AB182">
        <f>r_3*SIN(AA182)</f>
        <v>8.7262032186417565E-2</v>
      </c>
      <c r="AC182">
        <f>r_3*COS(AA182)</f>
        <v>4.9992384757819561</v>
      </c>
      <c r="AE182">
        <f>a_31*Z182+AC182</f>
        <v>-0.67204334383575404</v>
      </c>
      <c r="AF182">
        <f t="shared" si="7"/>
        <v>1.7455064928217585E-2</v>
      </c>
    </row>
    <row r="183" spans="26:32" x14ac:dyDescent="0.25">
      <c r="Z183">
        <f t="shared" si="8"/>
        <v>0</v>
      </c>
      <c r="AA183">
        <f t="shared" si="6"/>
        <v>0</v>
      </c>
      <c r="AB183">
        <f>r_3*SIN(AA183)</f>
        <v>0</v>
      </c>
      <c r="AC183">
        <f>r_3*COS(AA183)</f>
        <v>5</v>
      </c>
      <c r="AE183">
        <f>a_31*Z183+AC183</f>
        <v>5</v>
      </c>
      <c r="AF183">
        <f t="shared" si="7"/>
        <v>0</v>
      </c>
    </row>
    <row r="184" spans="26:32" x14ac:dyDescent="0.25">
      <c r="Z184">
        <f t="shared" si="8"/>
        <v>-1</v>
      </c>
      <c r="AA184">
        <f t="shared" si="6"/>
        <v>-1.7453292519943295E-2</v>
      </c>
      <c r="AB184">
        <f>r_3*SIN(AA184)</f>
        <v>-8.7262032186417565E-2</v>
      </c>
      <c r="AC184">
        <f>r_3*COS(AA184)</f>
        <v>4.9992384757819561</v>
      </c>
      <c r="AE184">
        <f>a_31*Z184+AC184</f>
        <v>10.670520295399665</v>
      </c>
      <c r="AF184">
        <f t="shared" si="7"/>
        <v>-1.7455064928217585E-2</v>
      </c>
    </row>
    <row r="185" spans="26:32" x14ac:dyDescent="0.25">
      <c r="Z185">
        <f t="shared" si="8"/>
        <v>-2</v>
      </c>
      <c r="AA185">
        <f t="shared" si="6"/>
        <v>-3.4906585039886591E-2</v>
      </c>
      <c r="AB185">
        <f>r_3*SIN(AA185)</f>
        <v>-0.17449748351250485</v>
      </c>
      <c r="AC185">
        <f>r_3*COS(AA185)</f>
        <v>4.9969541350954785</v>
      </c>
      <c r="AE185">
        <f>a_31*Z185+AC185</f>
        <v>16.339517774330901</v>
      </c>
      <c r="AF185">
        <f t="shared" si="7"/>
        <v>-3.492076949174773E-2</v>
      </c>
    </row>
    <row r="186" spans="26:32" x14ac:dyDescent="0.25">
      <c r="Z186">
        <f t="shared" si="8"/>
        <v>-3</v>
      </c>
      <c r="AA186">
        <f t="shared" si="6"/>
        <v>-5.235987755982989E-2</v>
      </c>
      <c r="AB186">
        <f>r_3*SIN(AA186)</f>
        <v>-0.26167978121471919</v>
      </c>
      <c r="AC186">
        <f>r_3*COS(AA186)</f>
        <v>4.9931476737728691</v>
      </c>
      <c r="AE186">
        <f>a_31*Z186+AC186</f>
        <v>22.006993132626</v>
      </c>
      <c r="AF186">
        <f t="shared" si="7"/>
        <v>-5.240777928304121E-2</v>
      </c>
    </row>
    <row r="187" spans="26:32" x14ac:dyDescent="0.25">
      <c r="Z187">
        <f t="shared" si="8"/>
        <v>-4</v>
      </c>
      <c r="AA187">
        <f t="shared" si="6"/>
        <v>-6.9813170079773182E-2</v>
      </c>
      <c r="AB187">
        <f>r_3*SIN(AA187)</f>
        <v>-0.34878236872062651</v>
      </c>
      <c r="AC187">
        <f>r_3*COS(AA187)</f>
        <v>4.9878202512991212</v>
      </c>
      <c r="AE187">
        <f>a_31*Z187+AC187</f>
        <v>27.672947529769964</v>
      </c>
      <c r="AF187">
        <f t="shared" si="7"/>
        <v>-6.9926811943510414E-2</v>
      </c>
    </row>
    <row r="188" spans="26:32" x14ac:dyDescent="0.25">
      <c r="Z188">
        <f t="shared" si="8"/>
        <v>-5</v>
      </c>
      <c r="AA188">
        <f t="shared" si="6"/>
        <v>-8.7266462599716474E-2</v>
      </c>
      <c r="AB188">
        <f>r_3*SIN(AA188)</f>
        <v>-0.4357787137382908</v>
      </c>
      <c r="AC188">
        <f>r_3*COS(AA188)</f>
        <v>4.9809734904587275</v>
      </c>
      <c r="AE188">
        <f>a_31*Z188+AC188</f>
        <v>33.337382588547278</v>
      </c>
      <c r="AF188">
        <f t="shared" si="7"/>
        <v>-8.7488663525923993E-2</v>
      </c>
    </row>
    <row r="189" spans="26:32" x14ac:dyDescent="0.25">
      <c r="Z189">
        <f t="shared" si="8"/>
        <v>-6</v>
      </c>
      <c r="AA189">
        <f t="shared" si="6"/>
        <v>-0.10471975511965978</v>
      </c>
      <c r="AB189">
        <f>r_3*SIN(AA189)</f>
        <v>-0.52264231633826741</v>
      </c>
      <c r="AC189">
        <f>r_3*COS(AA189)</f>
        <v>4.9726094768413667</v>
      </c>
      <c r="AE189">
        <f>a_31*Z189+AC189</f>
        <v>39.000300394547622</v>
      </c>
      <c r="AF189">
        <f t="shared" si="7"/>
        <v>-0.10510423526567647</v>
      </c>
    </row>
    <row r="190" spans="26:32" x14ac:dyDescent="0.25">
      <c r="Z190">
        <f t="shared" si="8"/>
        <v>-7</v>
      </c>
      <c r="AA190">
        <f t="shared" si="6"/>
        <v>-0.12217304763960307</v>
      </c>
      <c r="AB190">
        <f>r_3*SIN(AA190)</f>
        <v>-0.60934671702573739</v>
      </c>
      <c r="AC190">
        <f>r_3*COS(AA190)</f>
        <v>4.96273075820661</v>
      </c>
      <c r="AE190">
        <f>a_31*Z190+AC190</f>
        <v>44.661703495530581</v>
      </c>
      <c r="AF190">
        <f t="shared" si="7"/>
        <v>-0.1227845609029046</v>
      </c>
    </row>
    <row r="191" spans="26:32" x14ac:dyDescent="0.25">
      <c r="Z191">
        <f t="shared" si="8"/>
        <v>-8</v>
      </c>
      <c r="AA191">
        <f t="shared" si="6"/>
        <v>-0.13962634015954636</v>
      </c>
      <c r="AB191">
        <f>r_3*SIN(AA191)</f>
        <v>-0.69586550480032716</v>
      </c>
      <c r="AC191">
        <f>r_3*COS(AA191)</f>
        <v>4.9513403437078516</v>
      </c>
      <c r="AE191">
        <f>a_31*Z191+AC191</f>
        <v>50.321594900649529</v>
      </c>
      <c r="AF191">
        <f t="shared" si="7"/>
        <v>-0.14054083470239143</v>
      </c>
    </row>
    <row r="192" spans="26:32" x14ac:dyDescent="0.25">
      <c r="Z192">
        <f t="shared" si="8"/>
        <v>-9</v>
      </c>
      <c r="AA192">
        <f t="shared" si="6"/>
        <v>-0.15707963267948966</v>
      </c>
      <c r="AB192">
        <f>r_3*SIN(AA192)</f>
        <v>-0.78217232520115432</v>
      </c>
      <c r="AC192">
        <f>r_3*COS(AA192)</f>
        <v>4.9384417029756893</v>
      </c>
      <c r="AE192">
        <f>a_31*Z192+AC192</f>
        <v>55.97997807953508</v>
      </c>
      <c r="AF192">
        <f t="shared" si="7"/>
        <v>-0.15838444032453627</v>
      </c>
    </row>
    <row r="193" spans="26:32" x14ac:dyDescent="0.25">
      <c r="Z193">
        <f t="shared" si="8"/>
        <v>-10</v>
      </c>
      <c r="AA193">
        <f t="shared" si="6"/>
        <v>-0.17453292519943295</v>
      </c>
      <c r="AB193">
        <f>r_3*SIN(AA193)</f>
        <v>-0.86824088833465163</v>
      </c>
      <c r="AC193">
        <f>r_3*COS(AA193)</f>
        <v>4.9240387650610398</v>
      </c>
      <c r="AE193">
        <f>a_31*Z193+AC193</f>
        <v>61.636856961238145</v>
      </c>
      <c r="AF193">
        <f t="shared" si="7"/>
        <v>-0.17632698070846498</v>
      </c>
    </row>
    <row r="194" spans="26:32" x14ac:dyDescent="0.25">
      <c r="Z194">
        <f t="shared" si="8"/>
        <v>-11</v>
      </c>
      <c r="AA194">
        <f t="shared" si="6"/>
        <v>-0.19198621771937624</v>
      </c>
      <c r="AB194">
        <f>r_3*SIN(AA194)</f>
        <v>-0.95404497688272405</v>
      </c>
      <c r="AC194">
        <f>r_3*COS(AA194)</f>
        <v>4.9081359172383197</v>
      </c>
      <c r="AE194">
        <f>a_31*Z194+AC194</f>
        <v>67.29223593303314</v>
      </c>
      <c r="AF194">
        <f t="shared" si="7"/>
        <v>-0.19438030913771848</v>
      </c>
    </row>
    <row r="195" spans="26:32" x14ac:dyDescent="0.25">
      <c r="Z195">
        <f t="shared" si="8"/>
        <v>-12</v>
      </c>
      <c r="AA195">
        <f t="shared" si="6"/>
        <v>-0.20943951023931956</v>
      </c>
      <c r="AB195">
        <f>r_3*SIN(AA195)</f>
        <v>-1.0395584540887968</v>
      </c>
      <c r="AC195">
        <f>r_3*COS(AA195)</f>
        <v>4.8907380036690284</v>
      </c>
      <c r="AE195">
        <f>a_31*Z195+AC195</f>
        <v>72.946119839081547</v>
      </c>
      <c r="AF195">
        <f t="shared" si="7"/>
        <v>-0.21255656167002213</v>
      </c>
    </row>
    <row r="196" spans="26:32" x14ac:dyDescent="0.25">
      <c r="Z196">
        <f t="shared" si="8"/>
        <v>-13</v>
      </c>
      <c r="AA196">
        <f t="shared" ref="AA196:AA259" si="9">RADIANS(Z196)</f>
        <v>-0.22689280275926285</v>
      </c>
      <c r="AB196">
        <f>r_3*SIN(AA196)</f>
        <v>-1.124755271719325</v>
      </c>
      <c r="AC196">
        <f>r_3*COS(AA196)</f>
        <v>4.8718503239261759</v>
      </c>
      <c r="AE196">
        <f>a_31*Z196+AC196</f>
        <v>78.598513978956419</v>
      </c>
      <c r="AF196">
        <f t="shared" ref="AF196:AF259" si="10">AB196/AC196</f>
        <v>-0.23086819112556312</v>
      </c>
    </row>
    <row r="197" spans="26:32" x14ac:dyDescent="0.25">
      <c r="Z197">
        <f t="shared" ref="Z197:Z260" si="11">Z196-1</f>
        <v>-14</v>
      </c>
      <c r="AA197">
        <f t="shared" si="9"/>
        <v>-0.24434609527920614</v>
      </c>
      <c r="AB197">
        <f>r_3*SIN(AA197)</f>
        <v>-1.2096094779983386</v>
      </c>
      <c r="AC197">
        <f>r_3*COS(AA197)</f>
        <v>4.8514786313799823</v>
      </c>
      <c r="AE197">
        <f>a_31*Z197+AC197</f>
        <v>84.249424106027917</v>
      </c>
      <c r="AF197">
        <f t="shared" si="10"/>
        <v>-0.24932800284318071</v>
      </c>
    </row>
    <row r="198" spans="26:32" x14ac:dyDescent="0.25">
      <c r="Z198">
        <f t="shared" si="11"/>
        <v>-15</v>
      </c>
      <c r="AA198">
        <f t="shared" si="9"/>
        <v>-0.26179938779914941</v>
      </c>
      <c r="AB198">
        <f>r_3*SIN(AA198)</f>
        <v>-1.2940952255126037</v>
      </c>
      <c r="AC198">
        <f>r_3*COS(AA198)</f>
        <v>4.8296291314453415</v>
      </c>
      <c r="AE198">
        <f>a_31*Z198+AC198</f>
        <v>89.898856425711003</v>
      </c>
      <c r="AF198">
        <f t="shared" si="10"/>
        <v>-0.2679491924311227</v>
      </c>
    </row>
    <row r="199" spans="26:32" x14ac:dyDescent="0.25">
      <c r="Z199">
        <f t="shared" si="11"/>
        <v>-16</v>
      </c>
      <c r="AA199">
        <f t="shared" si="9"/>
        <v>-0.27925268031909273</v>
      </c>
      <c r="AB199">
        <f>r_3*SIN(AA199)</f>
        <v>-1.3781867790849958</v>
      </c>
      <c r="AC199">
        <f>r_3*COS(AA199)</f>
        <v>4.8063084796915945</v>
      </c>
      <c r="AE199">
        <f>a_31*Z199+AC199</f>
        <v>95.546817593574957</v>
      </c>
      <c r="AF199">
        <f t="shared" si="10"/>
        <v>-0.28674538575880787</v>
      </c>
    </row>
    <row r="200" spans="26:32" x14ac:dyDescent="0.25">
      <c r="Z200">
        <f t="shared" si="11"/>
        <v>-17</v>
      </c>
      <c r="AA200">
        <f t="shared" si="9"/>
        <v>-0.29670597283903605</v>
      </c>
      <c r="AB200">
        <f>r_3*SIN(AA200)</f>
        <v>-1.4618585236136838</v>
      </c>
      <c r="AC200">
        <f>r_3*COS(AA200)</f>
        <v>4.7815237798151768</v>
      </c>
      <c r="AE200">
        <f>a_31*Z200+AC200</f>
        <v>101.19331471331624</v>
      </c>
      <c r="AF200">
        <f t="shared" si="10"/>
        <v>-0.30573068145866045</v>
      </c>
    </row>
    <row r="201" spans="26:32" x14ac:dyDescent="0.25">
      <c r="Z201">
        <f t="shared" si="11"/>
        <v>-18</v>
      </c>
      <c r="AA201">
        <f t="shared" si="9"/>
        <v>-0.31415926535897931</v>
      </c>
      <c r="AB201">
        <f>r_3*SIN(AA201)</f>
        <v>-1.545084971874737</v>
      </c>
      <c r="AC201">
        <f>r_3*COS(AA201)</f>
        <v>4.7552825814757673</v>
      </c>
      <c r="AE201">
        <f>a_31*Z201+AC201</f>
        <v>106.83835533459455</v>
      </c>
      <c r="AF201">
        <f t="shared" si="10"/>
        <v>-0.32491969623290634</v>
      </c>
    </row>
    <row r="202" spans="26:32" x14ac:dyDescent="0.25">
      <c r="Z202">
        <f t="shared" si="11"/>
        <v>-19</v>
      </c>
      <c r="AA202">
        <f t="shared" si="9"/>
        <v>-0.33161255787892263</v>
      </c>
      <c r="AB202">
        <f>r_3*SIN(AA202)</f>
        <v>-1.6278407722857835</v>
      </c>
      <c r="AC202">
        <f>r_3*COS(AA202)</f>
        <v>4.7275928779965843</v>
      </c>
      <c r="AE202">
        <f>a_31*Z202+AC202</f>
        <v>112.48194745073307</v>
      </c>
      <c r="AF202">
        <f t="shared" si="10"/>
        <v>-0.34432761328966527</v>
      </c>
    </row>
    <row r="203" spans="26:32" x14ac:dyDescent="0.25">
      <c r="Z203">
        <f t="shared" si="11"/>
        <v>-20</v>
      </c>
      <c r="AA203">
        <f t="shared" si="9"/>
        <v>-0.3490658503988659</v>
      </c>
      <c r="AB203">
        <f>r_3*SIN(AA203)</f>
        <v>-1.7101007166283435</v>
      </c>
      <c r="AC203">
        <f>r_3*COS(AA203)</f>
        <v>4.6984631039295426</v>
      </c>
      <c r="AE203">
        <f>a_31*Z203+AC203</f>
        <v>118.12409949628375</v>
      </c>
      <c r="AF203">
        <f t="shared" si="10"/>
        <v>-0.36397023426620229</v>
      </c>
    </row>
    <row r="204" spans="26:32" x14ac:dyDescent="0.25">
      <c r="Z204">
        <f t="shared" si="11"/>
        <v>-21</v>
      </c>
      <c r="AA204">
        <f t="shared" si="9"/>
        <v>-0.36651914291880922</v>
      </c>
      <c r="AB204">
        <f>r_3*SIN(AA204)</f>
        <v>-1.7918397477265013</v>
      </c>
      <c r="AC204">
        <f>r_3*COS(AA204)</f>
        <v>4.6679021324860086</v>
      </c>
      <c r="AE204">
        <f>a_31*Z204+AC204</f>
        <v>123.76482034445792</v>
      </c>
      <c r="AF204">
        <f t="shared" si="10"/>
        <v>-0.38386403503541583</v>
      </c>
    </row>
    <row r="205" spans="26:32" x14ac:dyDescent="0.25">
      <c r="Z205">
        <f t="shared" si="11"/>
        <v>-22</v>
      </c>
      <c r="AA205">
        <f t="shared" si="9"/>
        <v>-0.38397243543875248</v>
      </c>
      <c r="AB205">
        <f>r_3*SIN(AA205)</f>
        <v>-1.87303296707956</v>
      </c>
      <c r="AC205">
        <f>r_3*COS(AA205)</f>
        <v>4.6359192728339371</v>
      </c>
      <c r="AE205">
        <f>a_31*Z205+AC205</f>
        <v>129.40411930442357</v>
      </c>
      <c r="AF205">
        <f t="shared" si="10"/>
        <v>-0.40402622583515679</v>
      </c>
    </row>
    <row r="206" spans="26:32" x14ac:dyDescent="0.25">
      <c r="Z206">
        <f t="shared" si="11"/>
        <v>-23</v>
      </c>
      <c r="AA206">
        <f t="shared" si="9"/>
        <v>-0.4014257279586958</v>
      </c>
      <c r="AB206">
        <f>r_3*SIN(AA206)</f>
        <v>-1.9536556424463689</v>
      </c>
      <c r="AC206">
        <f>r_3*COS(AA206)</f>
        <v>4.6025242672622015</v>
      </c>
      <c r="AE206">
        <f>a_31*Z206+AC206</f>
        <v>135.04200611846954</v>
      </c>
      <c r="AF206">
        <f t="shared" si="10"/>
        <v>-0.42447481620960476</v>
      </c>
    </row>
    <row r="207" spans="26:32" x14ac:dyDescent="0.25">
      <c r="Z207">
        <f t="shared" si="11"/>
        <v>-24</v>
      </c>
      <c r="AA207">
        <f t="shared" si="9"/>
        <v>-0.41887902047863912</v>
      </c>
      <c r="AB207">
        <f>r_3*SIN(AA207)</f>
        <v>-2.0336832153790012</v>
      </c>
      <c r="AC207">
        <f>r_3*COS(AA207)</f>
        <v>4.5677272882130042</v>
      </c>
      <c r="AE207">
        <f>a_31*Z207+AC207</f>
        <v>140.67849095903804</v>
      </c>
      <c r="AF207">
        <f t="shared" si="10"/>
        <v>-0.44522868530853621</v>
      </c>
    </row>
    <row r="208" spans="26:32" x14ac:dyDescent="0.25">
      <c r="Z208">
        <f t="shared" si="11"/>
        <v>-25</v>
      </c>
      <c r="AA208">
        <f t="shared" si="9"/>
        <v>-0.43633231299858238</v>
      </c>
      <c r="AB208">
        <f>r_3*SIN(AA208)</f>
        <v>-2.1130913087034973</v>
      </c>
      <c r="AC208">
        <f>r_3*COS(AA208)</f>
        <v>4.5315389351832494</v>
      </c>
      <c r="AE208">
        <f>a_31*Z208+AC208</f>
        <v>146.313584425626</v>
      </c>
      <c r="AF208">
        <f t="shared" si="10"/>
        <v>-0.46630765815499864</v>
      </c>
    </row>
    <row r="209" spans="26:32" x14ac:dyDescent="0.25">
      <c r="Z209">
        <f t="shared" si="11"/>
        <v>-26</v>
      </c>
      <c r="AA209">
        <f t="shared" si="9"/>
        <v>-0.4537856055185257</v>
      </c>
      <c r="AB209">
        <f>r_3*SIN(AA209)</f>
        <v>-2.191855733945387</v>
      </c>
      <c r="AC209">
        <f>r_3*COS(AA209)</f>
        <v>4.493970231495835</v>
      </c>
      <c r="AE209">
        <f>a_31*Z209+AC209</f>
        <v>151.94729754155631</v>
      </c>
      <c r="AF209">
        <f t="shared" si="10"/>
        <v>-0.48773258856586138</v>
      </c>
    </row>
    <row r="210" spans="26:32" x14ac:dyDescent="0.25">
      <c r="Z210">
        <f t="shared" si="11"/>
        <v>-27</v>
      </c>
      <c r="AA210">
        <f t="shared" si="9"/>
        <v>-0.47123889803846897</v>
      </c>
      <c r="AB210">
        <f>r_3*SIN(AA210)</f>
        <v>-2.2699524986977337</v>
      </c>
      <c r="AC210">
        <f>r_3*COS(AA210)</f>
        <v>4.4550326209418394</v>
      </c>
      <c r="AE210">
        <f>a_31*Z210+AC210</f>
        <v>157.57964175062</v>
      </c>
      <c r="AF210">
        <f t="shared" si="10"/>
        <v>-0.50952544949442879</v>
      </c>
    </row>
    <row r="211" spans="26:32" x14ac:dyDescent="0.25">
      <c r="Z211">
        <f t="shared" si="11"/>
        <v>-28</v>
      </c>
      <c r="AA211">
        <f t="shared" si="9"/>
        <v>-0.48869219055841229</v>
      </c>
      <c r="AB211">
        <f>r_3*SIN(AA211)</f>
        <v>-2.3473578139294542</v>
      </c>
      <c r="AC211">
        <f>r_3*COS(AA211)</f>
        <v>4.4147379642946349</v>
      </c>
      <c r="AE211">
        <f>a_31*Z211+AC211</f>
        <v>163.21062891359051</v>
      </c>
      <c r="AF211">
        <f t="shared" si="10"/>
        <v>-0.53170943166147877</v>
      </c>
    </row>
    <row r="212" spans="26:32" x14ac:dyDescent="0.25">
      <c r="Z212">
        <f t="shared" si="11"/>
        <v>-29</v>
      </c>
      <c r="AA212">
        <f t="shared" si="9"/>
        <v>-0.50614548307835561</v>
      </c>
      <c r="AB212">
        <f>r_3*SIN(AA212)</f>
        <v>-2.4240481012316852</v>
      </c>
      <c r="AC212">
        <f>r_3*COS(AA212)</f>
        <v>4.3730985356969789</v>
      </c>
      <c r="AE212">
        <f>a_31*Z212+AC212</f>
        <v>168.84027130461058</v>
      </c>
      <c r="AF212">
        <f t="shared" si="10"/>
        <v>-0.55430905145276899</v>
      </c>
    </row>
    <row r="213" spans="26:32" x14ac:dyDescent="0.25">
      <c r="Z213">
        <f t="shared" si="11"/>
        <v>-30</v>
      </c>
      <c r="AA213">
        <f t="shared" si="9"/>
        <v>-0.52359877559829882</v>
      </c>
      <c r="AB213">
        <f>r_3*SIN(AA213)</f>
        <v>-2.4999999999999996</v>
      </c>
      <c r="AC213">
        <f>r_3*COS(AA213)</f>
        <v>4.3301270189221936</v>
      </c>
      <c r="AE213">
        <f>a_31*Z213+AC213</f>
        <v>174.4685816074535</v>
      </c>
      <c r="AF213">
        <f t="shared" si="10"/>
        <v>-0.57735026918962562</v>
      </c>
    </row>
    <row r="214" spans="26:32" x14ac:dyDescent="0.25">
      <c r="Z214">
        <f t="shared" si="11"/>
        <v>-31</v>
      </c>
      <c r="AA214">
        <f t="shared" si="9"/>
        <v>-0.54105206811824214</v>
      </c>
      <c r="AB214">
        <f>r_3*SIN(AA214)</f>
        <v>-2.5751903745502709</v>
      </c>
      <c r="AC214">
        <f>r_3*COS(AA214)</f>
        <v>4.2858365035105619</v>
      </c>
      <c r="AE214">
        <f>a_31*Z214+AC214</f>
        <v>180.09557291165956</v>
      </c>
      <c r="AF214">
        <f t="shared" si="10"/>
        <v>-0.60086061902756027</v>
      </c>
    </row>
    <row r="215" spans="26:32" x14ac:dyDescent="0.25">
      <c r="Z215">
        <f t="shared" si="11"/>
        <v>-32</v>
      </c>
      <c r="AA215">
        <f t="shared" si="9"/>
        <v>-0.55850536063818546</v>
      </c>
      <c r="AB215">
        <f>r_3*SIN(AA215)</f>
        <v>-2.6495963211660243</v>
      </c>
      <c r="AC215">
        <f>r_3*COS(AA215)</f>
        <v>4.2402404807821297</v>
      </c>
      <c r="AE215">
        <f>a_31*Z215+AC215</f>
        <v>185.72125870854885</v>
      </c>
      <c r="AF215">
        <f t="shared" si="10"/>
        <v>-0.62486935190932746</v>
      </c>
    </row>
    <row r="216" spans="26:32" x14ac:dyDescent="0.25">
      <c r="Z216">
        <f t="shared" si="11"/>
        <v>-33</v>
      </c>
      <c r="AA216">
        <f t="shared" si="9"/>
        <v>-0.57595865315812877</v>
      </c>
      <c r="AB216">
        <f>r_3*SIN(AA216)</f>
        <v>-2.7231951750751353</v>
      </c>
      <c r="AC216">
        <f>r_3*COS(AA216)</f>
        <v>4.1933528397271207</v>
      </c>
      <c r="AE216">
        <f>a_31*Z216+AC216</f>
        <v>191.34565288711156</v>
      </c>
      <c r="AF216">
        <f t="shared" si="10"/>
        <v>-0.64940759319751051</v>
      </c>
    </row>
    <row r="217" spans="26:32" x14ac:dyDescent="0.25">
      <c r="Z217">
        <f t="shared" si="11"/>
        <v>-34</v>
      </c>
      <c r="AA217">
        <f t="shared" si="9"/>
        <v>-0.59341194567807209</v>
      </c>
      <c r="AB217">
        <f>r_3*SIN(AA217)</f>
        <v>-2.7959645173537346</v>
      </c>
      <c r="AC217">
        <f>r_3*COS(AA217)</f>
        <v>4.1451878627752077</v>
      </c>
      <c r="AE217">
        <f>a_31*Z217+AC217</f>
        <v>196.96876972977734</v>
      </c>
      <c r="AF217">
        <f t="shared" si="10"/>
        <v>-0.67450851684242685</v>
      </c>
    </row>
    <row r="218" spans="26:32" x14ac:dyDescent="0.25">
      <c r="Z218">
        <f t="shared" si="11"/>
        <v>-35</v>
      </c>
      <c r="AA218">
        <f t="shared" si="9"/>
        <v>-0.6108652381980153</v>
      </c>
      <c r="AB218">
        <f>r_3*SIN(AA218)</f>
        <v>-2.8678821817552302</v>
      </c>
      <c r="AC218">
        <f>r_3*COS(AA218)</f>
        <v>4.0957602214449587</v>
      </c>
      <c r="AE218">
        <f>a_31*Z218+AC218</f>
        <v>202.5906239080648</v>
      </c>
      <c r="AF218">
        <f t="shared" si="10"/>
        <v>-0.70020753820970982</v>
      </c>
    </row>
    <row r="219" spans="26:32" x14ac:dyDescent="0.25">
      <c r="Z219">
        <f t="shared" si="11"/>
        <v>-36</v>
      </c>
      <c r="AA219">
        <f t="shared" si="9"/>
        <v>-0.62831853071795862</v>
      </c>
      <c r="AB219">
        <f>r_3*SIN(AA219)</f>
        <v>-2.9389262614623659</v>
      </c>
      <c r="AC219">
        <f>r_3*COS(AA219)</f>
        <v>4.0450849718747373</v>
      </c>
      <c r="AE219">
        <f>a_31*Z219+AC219</f>
        <v>208.2112304781123</v>
      </c>
      <c r="AF219">
        <f t="shared" si="10"/>
        <v>-0.7265425280053609</v>
      </c>
    </row>
    <row r="220" spans="26:32" x14ac:dyDescent="0.25">
      <c r="Z220">
        <f t="shared" si="11"/>
        <v>-37</v>
      </c>
      <c r="AA220">
        <f t="shared" si="9"/>
        <v>-0.64577182323790194</v>
      </c>
      <c r="AB220">
        <f>r_3*SIN(AA220)</f>
        <v>-3.0090751157602416</v>
      </c>
      <c r="AC220">
        <f>r_3*COS(AA220)</f>
        <v>3.9931775502364641</v>
      </c>
      <c r="AE220">
        <f>a_31*Z220+AC220</f>
        <v>213.83060487609174</v>
      </c>
      <c r="AF220">
        <f t="shared" si="10"/>
        <v>-0.75355405010279419</v>
      </c>
    </row>
    <row r="221" spans="26:32" x14ac:dyDescent="0.25">
      <c r="Z221">
        <f t="shared" si="11"/>
        <v>-38</v>
      </c>
      <c r="AA221">
        <f t="shared" si="9"/>
        <v>-0.66322511575784526</v>
      </c>
      <c r="AB221">
        <f>r_3*SIN(AA221)</f>
        <v>-3.0783073766282913</v>
      </c>
      <c r="AC221">
        <f>r_3*COS(AA221)</f>
        <v>3.9400537680336094</v>
      </c>
      <c r="AE221">
        <f>a_31*Z221+AC221</f>
        <v>219.44876291350658</v>
      </c>
      <c r="AF221">
        <f t="shared" si="10"/>
        <v>-0.78128562650671751</v>
      </c>
    </row>
    <row r="222" spans="26:32" x14ac:dyDescent="0.25">
      <c r="Z222">
        <f t="shared" si="11"/>
        <v>-39</v>
      </c>
      <c r="AA222">
        <f t="shared" si="9"/>
        <v>-0.68067840827778847</v>
      </c>
      <c r="AB222">
        <f>r_3*SIN(AA222)</f>
        <v>-3.1466019552491868</v>
      </c>
      <c r="AC222">
        <f>r_3*COS(AA222)</f>
        <v>3.8857298072848545</v>
      </c>
      <c r="AE222">
        <f>a_31*Z222+AC222</f>
        <v>225.06572077237556</v>
      </c>
      <c r="AF222">
        <f t="shared" si="10"/>
        <v>-0.80978403319500702</v>
      </c>
    </row>
    <row r="223" spans="26:32" x14ac:dyDescent="0.25">
      <c r="Z223">
        <f t="shared" si="11"/>
        <v>-40</v>
      </c>
      <c r="AA223">
        <f t="shared" si="9"/>
        <v>-0.69813170079773179</v>
      </c>
      <c r="AB223">
        <f>r_3*SIN(AA223)</f>
        <v>-3.2139380484326963</v>
      </c>
      <c r="AC223">
        <f>r_3*COS(AA223)</f>
        <v>3.83022221559489</v>
      </c>
      <c r="AE223">
        <f>a_31*Z223+AC223</f>
        <v>230.6814950003033</v>
      </c>
      <c r="AF223">
        <f t="shared" si="10"/>
        <v>-0.83909963117727993</v>
      </c>
    </row>
    <row r="224" spans="26:32" x14ac:dyDescent="0.25">
      <c r="Z224">
        <f t="shared" si="11"/>
        <v>-41</v>
      </c>
      <c r="AA224">
        <f t="shared" si="9"/>
        <v>-0.71558499331767511</v>
      </c>
      <c r="AB224">
        <f>r_3*SIN(AA224)</f>
        <v>-3.2802951449525364</v>
      </c>
      <c r="AC224">
        <f>r_3*COS(AA224)</f>
        <v>3.7735479011138602</v>
      </c>
      <c r="AE224">
        <f>a_31*Z224+AC224</f>
        <v>236.29610250543996</v>
      </c>
      <c r="AF224">
        <f t="shared" si="10"/>
        <v>-0.86928673781622656</v>
      </c>
    </row>
    <row r="225" spans="26:32" x14ac:dyDescent="0.25">
      <c r="Z225">
        <f t="shared" si="11"/>
        <v>-42</v>
      </c>
      <c r="AA225">
        <f t="shared" si="9"/>
        <v>-0.73303828583761843</v>
      </c>
      <c r="AB225">
        <f>r_3*SIN(AA225)</f>
        <v>-3.3456530317942912</v>
      </c>
      <c r="AC225">
        <f>r_3*COS(AA225)</f>
        <v>3.715724127386971</v>
      </c>
      <c r="AE225">
        <f>a_31*Z225+AC225</f>
        <v>241.9095605513308</v>
      </c>
      <c r="AF225">
        <f t="shared" si="10"/>
        <v>-0.90040404429784004</v>
      </c>
    </row>
    <row r="226" spans="26:32" x14ac:dyDescent="0.25">
      <c r="Z226">
        <f t="shared" si="11"/>
        <v>-43</v>
      </c>
      <c r="AA226">
        <f t="shared" si="9"/>
        <v>-0.75049157835756175</v>
      </c>
      <c r="AB226">
        <f>r_3*SIN(AA226)</f>
        <v>-3.4099918003124925</v>
      </c>
      <c r="AC226">
        <f>r_3*COS(AA226)</f>
        <v>3.6567685080958521</v>
      </c>
      <c r="AE226">
        <f>a_31*Z226+AC226</f>
        <v>247.52188675165741</v>
      </c>
      <c r="AF226">
        <f t="shared" si="10"/>
        <v>-0.93251508613766176</v>
      </c>
    </row>
    <row r="227" spans="26:32" x14ac:dyDescent="0.25">
      <c r="Z227">
        <f t="shared" si="11"/>
        <v>-44</v>
      </c>
      <c r="AA227">
        <f t="shared" si="9"/>
        <v>-0.76794487087750496</v>
      </c>
      <c r="AB227">
        <f>r_3*SIN(AA227)</f>
        <v>-3.4732918522949863</v>
      </c>
      <c r="AC227">
        <f>r_3*COS(AA227)</f>
        <v>3.5966990016932558</v>
      </c>
      <c r="AE227">
        <f>a_31*Z227+AC227</f>
        <v>253.13309906487251</v>
      </c>
      <c r="AF227">
        <f t="shared" si="10"/>
        <v>-0.96568877480707394</v>
      </c>
    </row>
    <row r="228" spans="26:32" x14ac:dyDescent="0.25">
      <c r="Z228">
        <f t="shared" si="11"/>
        <v>-45</v>
      </c>
      <c r="AA228">
        <f t="shared" si="9"/>
        <v>-0.78539816339744828</v>
      </c>
      <c r="AB228">
        <f>r_3*SIN(AA228)</f>
        <v>-3.5355339059327373</v>
      </c>
      <c r="AC228">
        <f>r_3*COS(AA228)</f>
        <v>3.5355339059327378</v>
      </c>
      <c r="AE228">
        <f>a_31*Z228+AC228</f>
        <v>258.74321578872969</v>
      </c>
      <c r="AF228">
        <f t="shared" si="10"/>
        <v>-0.99999999999999989</v>
      </c>
    </row>
    <row r="229" spans="26:32" x14ac:dyDescent="0.25">
      <c r="Z229">
        <f t="shared" si="11"/>
        <v>-46</v>
      </c>
      <c r="AA229">
        <f t="shared" si="9"/>
        <v>-0.8028514559173916</v>
      </c>
      <c r="AB229">
        <f>r_3*SIN(AA229)</f>
        <v>-3.5966990016932554</v>
      </c>
      <c r="AC229">
        <f>r_3*COS(AA229)</f>
        <v>3.4732918522949863</v>
      </c>
      <c r="AE229">
        <f>a_31*Z229+AC229</f>
        <v>264.3522555547097</v>
      </c>
      <c r="AF229">
        <f t="shared" si="10"/>
        <v>-1.0355303137905694</v>
      </c>
    </row>
    <row r="230" spans="26:32" x14ac:dyDescent="0.25">
      <c r="Z230">
        <f t="shared" si="11"/>
        <v>-47</v>
      </c>
      <c r="AA230">
        <f t="shared" si="9"/>
        <v>-0.82030474843733492</v>
      </c>
      <c r="AB230">
        <f>r_3*SIN(AA230)</f>
        <v>-3.6567685080958521</v>
      </c>
      <c r="AC230">
        <f>r_3*COS(AA230)</f>
        <v>3.4099918003124925</v>
      </c>
      <c r="AE230">
        <f>a_31*Z230+AC230</f>
        <v>269.96023732234482</v>
      </c>
      <c r="AF230">
        <f t="shared" si="10"/>
        <v>-1.0723687100246824</v>
      </c>
    </row>
    <row r="231" spans="26:32" x14ac:dyDescent="0.25">
      <c r="Z231">
        <f t="shared" si="11"/>
        <v>-48</v>
      </c>
      <c r="AA231">
        <f t="shared" si="9"/>
        <v>-0.83775804095727824</v>
      </c>
      <c r="AB231">
        <f>r_3*SIN(AA231)</f>
        <v>-3.715724127386971</v>
      </c>
      <c r="AC231">
        <f>r_3*COS(AA231)</f>
        <v>3.3456530317942912</v>
      </c>
      <c r="AE231">
        <f>a_31*Z231+AC231</f>
        <v>275.56718037344439</v>
      </c>
      <c r="AF231">
        <f t="shared" si="10"/>
        <v>-1.1106125148291928</v>
      </c>
    </row>
    <row r="232" spans="26:32" x14ac:dyDescent="0.25">
      <c r="Z232">
        <f t="shared" si="11"/>
        <v>-49</v>
      </c>
      <c r="AA232">
        <f t="shared" si="9"/>
        <v>-0.85521133347722145</v>
      </c>
      <c r="AB232">
        <f>r_3*SIN(AA232)</f>
        <v>-3.7735479011138602</v>
      </c>
      <c r="AC232">
        <f>r_3*COS(AA232)</f>
        <v>3.2802951449525364</v>
      </c>
      <c r="AE232">
        <f>a_31*Z232+AC232</f>
        <v>281.17310430622035</v>
      </c>
      <c r="AF232">
        <f t="shared" si="10"/>
        <v>-1.1503684072210096</v>
      </c>
    </row>
    <row r="233" spans="26:32" x14ac:dyDescent="0.25">
      <c r="Z233">
        <f t="shared" si="11"/>
        <v>-50</v>
      </c>
      <c r="AA233">
        <f t="shared" si="9"/>
        <v>-0.87266462599716477</v>
      </c>
      <c r="AB233">
        <f>r_3*SIN(AA233)</f>
        <v>-3.83022221559489</v>
      </c>
      <c r="AC233">
        <f>r_3*COS(AA233)</f>
        <v>3.2139380484326967</v>
      </c>
      <c r="AE233">
        <f>a_31*Z233+AC233</f>
        <v>286.77802902931819</v>
      </c>
      <c r="AF233">
        <f t="shared" si="10"/>
        <v>-1.1917535925942098</v>
      </c>
    </row>
    <row r="234" spans="26:32" x14ac:dyDescent="0.25">
      <c r="Z234">
        <f t="shared" si="11"/>
        <v>-51</v>
      </c>
      <c r="AA234">
        <f t="shared" si="9"/>
        <v>-0.89011791851710809</v>
      </c>
      <c r="AB234">
        <f>r_3*SIN(AA234)</f>
        <v>-3.8857298072848545</v>
      </c>
      <c r="AC234">
        <f>r_3*COS(AA234)</f>
        <v>3.1466019552491877</v>
      </c>
      <c r="AE234">
        <f>a_31*Z234+AC234</f>
        <v>292.38197475575242</v>
      </c>
      <c r="AF234">
        <f t="shared" si="10"/>
        <v>-1.2348971565350513</v>
      </c>
    </row>
    <row r="235" spans="26:32" x14ac:dyDescent="0.25">
      <c r="Z235">
        <f t="shared" si="11"/>
        <v>-52</v>
      </c>
      <c r="AA235">
        <f t="shared" si="9"/>
        <v>-0.90757121103705141</v>
      </c>
      <c r="AB235">
        <f>r_3*SIN(AA235)</f>
        <v>-3.9400537680336098</v>
      </c>
      <c r="AC235">
        <f>r_3*COS(AA235)</f>
        <v>3.0783073766282913</v>
      </c>
      <c r="AE235">
        <f>a_31*Z235+AC235</f>
        <v>297.98496199674923</v>
      </c>
      <c r="AF235">
        <f t="shared" si="10"/>
        <v>-1.2799416321930788</v>
      </c>
    </row>
    <row r="236" spans="26:32" x14ac:dyDescent="0.25">
      <c r="Z236">
        <f t="shared" si="11"/>
        <v>-53</v>
      </c>
      <c r="AA236">
        <f t="shared" si="9"/>
        <v>-0.92502450355699462</v>
      </c>
      <c r="AB236">
        <f>r_3*SIN(AA236)</f>
        <v>-3.9931775502364641</v>
      </c>
      <c r="AC236">
        <f>r_3*COS(AA236)</f>
        <v>3.009075115760242</v>
      </c>
      <c r="AE236">
        <f>a_31*Z236+AC236</f>
        <v>303.58701155549892</v>
      </c>
      <c r="AF236">
        <f t="shared" si="10"/>
        <v>-1.3270448216204098</v>
      </c>
    </row>
    <row r="237" spans="26:32" x14ac:dyDescent="0.25">
      <c r="Z237">
        <f t="shared" si="11"/>
        <v>-54</v>
      </c>
      <c r="AA237">
        <f t="shared" si="9"/>
        <v>-0.94247779607693793</v>
      </c>
      <c r="AB237">
        <f>r_3*SIN(AA237)</f>
        <v>-4.0450849718747373</v>
      </c>
      <c r="AC237">
        <f>r_3*COS(AA237)</f>
        <v>2.9389262614623659</v>
      </c>
      <c r="AE237">
        <f>a_31*Z237+AC237</f>
        <v>309.1881445208187</v>
      </c>
      <c r="AF237">
        <f t="shared" si="10"/>
        <v>-1.3763819204711734</v>
      </c>
    </row>
    <row r="238" spans="26:32" x14ac:dyDescent="0.25">
      <c r="Z238">
        <f t="shared" si="11"/>
        <v>-55</v>
      </c>
      <c r="AA238">
        <f t="shared" si="9"/>
        <v>-0.95993108859688125</v>
      </c>
      <c r="AB238">
        <f>r_3*SIN(AA238)</f>
        <v>-4.0957602214449587</v>
      </c>
      <c r="AC238">
        <f>r_3*COS(AA238)</f>
        <v>2.8678821817552307</v>
      </c>
      <c r="AE238">
        <f>a_31*Z238+AC238</f>
        <v>314.78838226072929</v>
      </c>
      <c r="AF238">
        <f t="shared" si="10"/>
        <v>-1.4281480067421144</v>
      </c>
    </row>
    <row r="239" spans="26:32" x14ac:dyDescent="0.25">
      <c r="Z239">
        <f t="shared" si="11"/>
        <v>-56</v>
      </c>
      <c r="AA239">
        <f t="shared" si="9"/>
        <v>-0.97738438111682457</v>
      </c>
      <c r="AB239">
        <f>r_3*SIN(AA239)</f>
        <v>-4.1451878627752086</v>
      </c>
      <c r="AC239">
        <f>r_3*COS(AA239)</f>
        <v>2.7959645173537337</v>
      </c>
      <c r="AE239">
        <f>a_31*Z239+AC239</f>
        <v>320.38774641594551</v>
      </c>
      <c r="AF239">
        <f t="shared" si="10"/>
        <v>-1.4825609685127406</v>
      </c>
    </row>
    <row r="240" spans="26:32" x14ac:dyDescent="0.25">
      <c r="Z240">
        <f t="shared" si="11"/>
        <v>-57</v>
      </c>
      <c r="AA240">
        <f t="shared" si="9"/>
        <v>-0.99483767363676789</v>
      </c>
      <c r="AB240">
        <f>r_3*SIN(AA240)</f>
        <v>-4.1933528397271207</v>
      </c>
      <c r="AC240">
        <f>r_3*COS(AA240)</f>
        <v>2.7231951750751353</v>
      </c>
      <c r="AE240">
        <f>a_31*Z240+AC240</f>
        <v>325.98625889328463</v>
      </c>
      <c r="AF240">
        <f t="shared" si="10"/>
        <v>-1.5398649638145832</v>
      </c>
    </row>
    <row r="241" spans="26:32" x14ac:dyDescent="0.25">
      <c r="Z241">
        <f t="shared" si="11"/>
        <v>-58</v>
      </c>
      <c r="AA241">
        <f t="shared" si="9"/>
        <v>-1.0122909661567112</v>
      </c>
      <c r="AB241">
        <f>r_3*SIN(AA241)</f>
        <v>-4.2402404807821297</v>
      </c>
      <c r="AC241">
        <f>r_3*COS(AA241)</f>
        <v>2.6495963211660243</v>
      </c>
      <c r="AE241">
        <f>a_31*Z241+AC241</f>
        <v>331.58394185899323</v>
      </c>
      <c r="AF241">
        <f t="shared" si="10"/>
        <v>-1.6003345290410507</v>
      </c>
    </row>
    <row r="242" spans="26:32" x14ac:dyDescent="0.25">
      <c r="Z242">
        <f t="shared" si="11"/>
        <v>-59</v>
      </c>
      <c r="AA242">
        <f t="shared" si="9"/>
        <v>-1.0297442586766545</v>
      </c>
      <c r="AB242">
        <f>r_3*SIN(AA242)</f>
        <v>-4.2858365035105619</v>
      </c>
      <c r="AC242">
        <f>r_3*COS(AA242)</f>
        <v>2.5751903745502709</v>
      </c>
      <c r="AE242">
        <f>a_31*Z242+AC242</f>
        <v>337.18081773199521</v>
      </c>
      <c r="AF242">
        <f t="shared" si="10"/>
        <v>-1.6642794823505183</v>
      </c>
    </row>
    <row r="243" spans="26:32" x14ac:dyDescent="0.25">
      <c r="Z243">
        <f t="shared" si="11"/>
        <v>-60</v>
      </c>
      <c r="AA243">
        <f t="shared" si="9"/>
        <v>-1.0471975511965976</v>
      </c>
      <c r="AB243">
        <f>r_3*SIN(AA243)</f>
        <v>-4.3301270189221928</v>
      </c>
      <c r="AC243">
        <f>r_3*COS(AA243)</f>
        <v>2.5000000000000004</v>
      </c>
      <c r="AE243">
        <f>a_31*Z243+AC243</f>
        <v>342.77690917706263</v>
      </c>
      <c r="AF243">
        <f t="shared" si="10"/>
        <v>-1.7320508075688767</v>
      </c>
    </row>
    <row r="244" spans="26:32" x14ac:dyDescent="0.25">
      <c r="Z244">
        <f t="shared" si="11"/>
        <v>-61</v>
      </c>
      <c r="AA244">
        <f t="shared" si="9"/>
        <v>-1.064650843716541</v>
      </c>
      <c r="AB244">
        <f>r_3*SIN(AA244)</f>
        <v>-4.3730985356969789</v>
      </c>
      <c r="AC244">
        <f>r_3*COS(AA244)</f>
        <v>2.4240481012316857</v>
      </c>
      <c r="AE244">
        <f>a_31*Z244+AC244</f>
        <v>348.37223909791197</v>
      </c>
      <c r="AF244">
        <f t="shared" si="10"/>
        <v>-1.8040477552714236</v>
      </c>
    </row>
    <row r="245" spans="26:32" x14ac:dyDescent="0.25">
      <c r="Z245">
        <f t="shared" si="11"/>
        <v>-62</v>
      </c>
      <c r="AA245">
        <f t="shared" si="9"/>
        <v>-1.0821041362364843</v>
      </c>
      <c r="AB245">
        <f>r_3*SIN(AA245)</f>
        <v>-4.4147379642946341</v>
      </c>
      <c r="AC245">
        <f>r_3*COS(AA245)</f>
        <v>2.3473578139294542</v>
      </c>
      <c r="AE245">
        <f>a_31*Z245+AC245</f>
        <v>353.96683063022749</v>
      </c>
      <c r="AF245">
        <f t="shared" si="10"/>
        <v>-1.8807264653463316</v>
      </c>
    </row>
    <row r="246" spans="26:32" x14ac:dyDescent="0.25">
      <c r="Z246">
        <f t="shared" si="11"/>
        <v>-63</v>
      </c>
      <c r="AA246">
        <f t="shared" si="9"/>
        <v>-1.0995574287564276</v>
      </c>
      <c r="AB246">
        <f>r_3*SIN(AA246)</f>
        <v>-4.4550326209418394</v>
      </c>
      <c r="AC246">
        <f>r_3*COS(AA246)</f>
        <v>2.2699524986977342</v>
      </c>
      <c r="AE246">
        <f>a_31*Z246+AC246</f>
        <v>359.56070713461349</v>
      </c>
      <c r="AF246">
        <f t="shared" si="10"/>
        <v>-1.9626105055051504</v>
      </c>
    </row>
    <row r="247" spans="26:32" x14ac:dyDescent="0.25">
      <c r="Z247">
        <f t="shared" si="11"/>
        <v>-64</v>
      </c>
      <c r="AA247">
        <f t="shared" si="9"/>
        <v>-1.1170107212763709</v>
      </c>
      <c r="AB247">
        <f>r_3*SIN(AA247)</f>
        <v>-4.493970231495835</v>
      </c>
      <c r="AC247">
        <f>r_3*COS(AA247)</f>
        <v>2.1918557339453875</v>
      </c>
      <c r="AE247">
        <f>a_31*Z247+AC247</f>
        <v>365.15389218947882</v>
      </c>
      <c r="AF247">
        <f t="shared" si="10"/>
        <v>-2.050303841579296</v>
      </c>
    </row>
    <row r="248" spans="26:32" x14ac:dyDescent="0.25">
      <c r="Z248">
        <f t="shared" si="11"/>
        <v>-65</v>
      </c>
      <c r="AA248">
        <f t="shared" si="9"/>
        <v>-1.1344640137963142</v>
      </c>
      <c r="AB248">
        <f>r_3*SIN(AA248)</f>
        <v>-4.5315389351832494</v>
      </c>
      <c r="AC248">
        <f>r_3*COS(AA248)</f>
        <v>2.1130913087034973</v>
      </c>
      <c r="AE248">
        <f>a_31*Z248+AC248</f>
        <v>370.74640958385464</v>
      </c>
      <c r="AF248">
        <f t="shared" si="10"/>
        <v>-2.1445069205095582</v>
      </c>
    </row>
    <row r="249" spans="26:32" x14ac:dyDescent="0.25">
      <c r="Z249">
        <f t="shared" si="11"/>
        <v>-66</v>
      </c>
      <c r="AA249">
        <f t="shared" si="9"/>
        <v>-1.1519173063162575</v>
      </c>
      <c r="AB249">
        <f>r_3*SIN(AA249)</f>
        <v>-4.5677272882130042</v>
      </c>
      <c r="AC249">
        <f>r_3*COS(AA249)</f>
        <v>2.0336832153790012</v>
      </c>
      <c r="AE249">
        <f>a_31*Z249+AC249</f>
        <v>376.33828331014792</v>
      </c>
      <c r="AF249">
        <f t="shared" si="10"/>
        <v>-2.2460367739042155</v>
      </c>
    </row>
    <row r="250" spans="26:32" x14ac:dyDescent="0.25">
      <c r="Z250">
        <f t="shared" si="11"/>
        <v>-67</v>
      </c>
      <c r="AA250">
        <f t="shared" si="9"/>
        <v>-1.1693705988362009</v>
      </c>
      <c r="AB250">
        <f>r_3*SIN(AA250)</f>
        <v>-4.6025242672622015</v>
      </c>
      <c r="AC250">
        <f>r_3*COS(AA250)</f>
        <v>1.9536556424463685</v>
      </c>
      <c r="AE250">
        <f>a_31*Z250+AC250</f>
        <v>381.929537556833</v>
      </c>
      <c r="AF250">
        <f t="shared" si="10"/>
        <v>-2.3558523658237531</v>
      </c>
    </row>
    <row r="251" spans="26:32" x14ac:dyDescent="0.25">
      <c r="Z251">
        <f t="shared" si="11"/>
        <v>-68</v>
      </c>
      <c r="AA251">
        <f t="shared" si="9"/>
        <v>-1.1868238913561442</v>
      </c>
      <c r="AB251">
        <f>r_3*SIN(AA251)</f>
        <v>-4.6359192728339371</v>
      </c>
      <c r="AC251">
        <f>r_3*COS(AA251)</f>
        <v>1.8730329670795598</v>
      </c>
      <c r="AE251">
        <f>a_31*Z251+AC251</f>
        <v>387.52019670108382</v>
      </c>
      <c r="AF251">
        <f t="shared" si="10"/>
        <v>-2.4750868534162964</v>
      </c>
    </row>
    <row r="252" spans="26:32" x14ac:dyDescent="0.25">
      <c r="Z252">
        <f t="shared" si="11"/>
        <v>-69</v>
      </c>
      <c r="AA252">
        <f t="shared" si="9"/>
        <v>-1.2042771838760873</v>
      </c>
      <c r="AB252">
        <f>r_3*SIN(AA252)</f>
        <v>-4.6679021324860086</v>
      </c>
      <c r="AC252">
        <f>r_3*COS(AA252)</f>
        <v>1.791839747726502</v>
      </c>
      <c r="AE252">
        <f>a_31*Z252+AC252</f>
        <v>393.11028530134848</v>
      </c>
      <c r="AF252">
        <f t="shared" si="10"/>
        <v>-2.6050890646938005</v>
      </c>
    </row>
    <row r="253" spans="26:32" x14ac:dyDescent="0.25">
      <c r="Z253">
        <f t="shared" si="11"/>
        <v>-70</v>
      </c>
      <c r="AA253">
        <f t="shared" si="9"/>
        <v>-1.2217304763960306</v>
      </c>
      <c r="AB253">
        <f>r_3*SIN(AA253)</f>
        <v>-4.6984631039295417</v>
      </c>
      <c r="AC253">
        <f>r_3*COS(AA253)</f>
        <v>1.7101007166283442</v>
      </c>
      <c r="AE253">
        <f>a_31*Z253+AC253</f>
        <v>398.69982808986805</v>
      </c>
      <c r="AF253">
        <f t="shared" si="10"/>
        <v>-2.7474774194546212</v>
      </c>
    </row>
    <row r="254" spans="26:32" x14ac:dyDescent="0.25">
      <c r="Z254">
        <f t="shared" si="11"/>
        <v>-71</v>
      </c>
      <c r="AA254">
        <f t="shared" si="9"/>
        <v>-1.2391837689159739</v>
      </c>
      <c r="AB254">
        <f>r_3*SIN(AA254)</f>
        <v>-4.7275928779965835</v>
      </c>
      <c r="AC254">
        <f>r_3*COS(AA254)</f>
        <v>1.6278407722857837</v>
      </c>
      <c r="AE254">
        <f>a_31*Z254+AC254</f>
        <v>404.28884996514319</v>
      </c>
      <c r="AF254">
        <f t="shared" si="10"/>
        <v>-2.9042108776758218</v>
      </c>
    </row>
    <row r="255" spans="26:32" x14ac:dyDescent="0.25">
      <c r="Z255">
        <f t="shared" si="11"/>
        <v>-72</v>
      </c>
      <c r="AA255">
        <f t="shared" si="9"/>
        <v>-1.2566370614359172</v>
      </c>
      <c r="AB255">
        <f>r_3*SIN(AA255)</f>
        <v>-4.7552825814757673</v>
      </c>
      <c r="AC255">
        <f>r_3*COS(AA255)</f>
        <v>1.5450849718747373</v>
      </c>
      <c r="AE255">
        <f>a_31*Z255+AC255</f>
        <v>409.8773759843499</v>
      </c>
      <c r="AF255">
        <f t="shared" si="10"/>
        <v>-3.0776835371752527</v>
      </c>
    </row>
    <row r="256" spans="26:32" x14ac:dyDescent="0.25">
      <c r="Z256">
        <f t="shared" si="11"/>
        <v>-73</v>
      </c>
      <c r="AA256">
        <f t="shared" si="9"/>
        <v>-1.2740903539558606</v>
      </c>
      <c r="AB256">
        <f>r_3*SIN(AA256)</f>
        <v>-4.7815237798151768</v>
      </c>
      <c r="AC256">
        <f>r_3*COS(AA256)</f>
        <v>1.4618585236136838</v>
      </c>
      <c r="AE256">
        <f>a_31*Z256+AC256</f>
        <v>415.46543135570653</v>
      </c>
      <c r="AF256">
        <f t="shared" si="10"/>
        <v>-3.27085261848414</v>
      </c>
    </row>
    <row r="257" spans="26:32" x14ac:dyDescent="0.25">
      <c r="Z257">
        <f t="shared" si="11"/>
        <v>-74</v>
      </c>
      <c r="AA257">
        <f t="shared" si="9"/>
        <v>-1.2915436464758039</v>
      </c>
      <c r="AB257">
        <f>r_3*SIN(AA257)</f>
        <v>-4.8063084796915945</v>
      </c>
      <c r="AC257">
        <f>r_3*COS(AA257)</f>
        <v>1.3781867790849958</v>
      </c>
      <c r="AE257">
        <f>a_31*Z257+AC257</f>
        <v>421.05304143079559</v>
      </c>
      <c r="AF257">
        <f t="shared" si="10"/>
        <v>-3.4874144438409092</v>
      </c>
    </row>
    <row r="258" spans="26:32" x14ac:dyDescent="0.25">
      <c r="Z258">
        <f t="shared" si="11"/>
        <v>-75</v>
      </c>
      <c r="AA258">
        <f t="shared" si="9"/>
        <v>-1.3089969389957472</v>
      </c>
      <c r="AB258">
        <f>r_3*SIN(AA258)</f>
        <v>-4.8296291314453415</v>
      </c>
      <c r="AC258">
        <f>r_3*COS(AA258)</f>
        <v>1.2940952255126037</v>
      </c>
      <c r="AE258">
        <f>a_31*Z258+AC258</f>
        <v>426.64023169684083</v>
      </c>
      <c r="AF258">
        <f t="shared" si="10"/>
        <v>-3.7320508075688776</v>
      </c>
    </row>
    <row r="259" spans="26:32" x14ac:dyDescent="0.25">
      <c r="Z259">
        <f t="shared" si="11"/>
        <v>-76</v>
      </c>
      <c r="AA259">
        <f t="shared" si="9"/>
        <v>-1.3264502315156905</v>
      </c>
      <c r="AB259">
        <f>r_3*SIN(AA259)</f>
        <v>-4.8514786313799823</v>
      </c>
      <c r="AC259">
        <f>r_3*COS(AA259)</f>
        <v>1.2096094779983384</v>
      </c>
      <c r="AE259">
        <f>a_31*Z259+AC259</f>
        <v>432.22702776894431</v>
      </c>
      <c r="AF259">
        <f t="shared" si="10"/>
        <v>-4.0107809335358455</v>
      </c>
    </row>
    <row r="260" spans="26:32" x14ac:dyDescent="0.25">
      <c r="Z260">
        <f t="shared" si="11"/>
        <v>-77</v>
      </c>
      <c r="AA260">
        <f t="shared" ref="AA260:AA323" si="12">RADIANS(Z260)</f>
        <v>-1.3439035240356338</v>
      </c>
      <c r="AB260">
        <f>r_3*SIN(AA260)</f>
        <v>-4.8718503239261759</v>
      </c>
      <c r="AC260">
        <f>r_3*COS(AA260)</f>
        <v>1.1247552717193245</v>
      </c>
      <c r="AE260">
        <f>a_31*Z260+AC260</f>
        <v>437.813455382283</v>
      </c>
      <c r="AF260">
        <f t="shared" ref="AF260:AF323" si="13">AB260/AC260</f>
        <v>-4.3314758742841573</v>
      </c>
    </row>
    <row r="261" spans="26:32" x14ac:dyDescent="0.25">
      <c r="Z261">
        <f t="shared" ref="Z261:Z277" si="14">Z260-1</f>
        <v>-78</v>
      </c>
      <c r="AA261">
        <f t="shared" si="12"/>
        <v>-1.3613568165555769</v>
      </c>
      <c r="AB261">
        <f>r_3*SIN(AA261)</f>
        <v>-4.8907380036690276</v>
      </c>
      <c r="AC261">
        <f>r_3*COS(AA261)</f>
        <v>1.0395584540887972</v>
      </c>
      <c r="AE261">
        <f>a_31*Z261+AC261</f>
        <v>443.39954038427021</v>
      </c>
      <c r="AF261">
        <f t="shared" si="13"/>
        <v>-4.7046301094784511</v>
      </c>
    </row>
    <row r="262" spans="26:32" x14ac:dyDescent="0.25">
      <c r="Z262">
        <f t="shared" si="14"/>
        <v>-79</v>
      </c>
      <c r="AA262">
        <f t="shared" si="12"/>
        <v>-1.3788101090755203</v>
      </c>
      <c r="AB262">
        <f>r_3*SIN(AA262)</f>
        <v>-4.9081359172383197</v>
      </c>
      <c r="AC262">
        <f>r_3*COS(AA262)</f>
        <v>0.9540449768827246</v>
      </c>
      <c r="AE262">
        <f>a_31*Z262+AC262</f>
        <v>448.98530872668181</v>
      </c>
      <c r="AF262">
        <f t="shared" si="13"/>
        <v>-5.1445540159703071</v>
      </c>
    </row>
    <row r="263" spans="26:32" x14ac:dyDescent="0.25">
      <c r="Z263">
        <f t="shared" si="14"/>
        <v>-80</v>
      </c>
      <c r="AA263">
        <f t="shared" si="12"/>
        <v>-1.3962634015954636</v>
      </c>
      <c r="AB263">
        <f>r_3*SIN(AA263)</f>
        <v>-4.9240387650610398</v>
      </c>
      <c r="AC263">
        <f>r_3*COS(AA263)</f>
        <v>0.86824088833465207</v>
      </c>
      <c r="AE263">
        <f>a_31*Z263+AC263</f>
        <v>454.57078645775147</v>
      </c>
      <c r="AF263">
        <f t="shared" si="13"/>
        <v>-5.6712818196177066</v>
      </c>
    </row>
    <row r="264" spans="26:32" x14ac:dyDescent="0.25">
      <c r="Z264">
        <f t="shared" si="14"/>
        <v>-81</v>
      </c>
      <c r="AA264">
        <f t="shared" si="12"/>
        <v>-1.4137166941154069</v>
      </c>
      <c r="AB264">
        <f>r_3*SIN(AA264)</f>
        <v>-4.9384417029756893</v>
      </c>
      <c r="AC264">
        <f>r_3*COS(AA264)</f>
        <v>0.78217232520115465</v>
      </c>
      <c r="AE264">
        <f>a_31*Z264+AC264</f>
        <v>460.15599971423569</v>
      </c>
      <c r="AF264">
        <f t="shared" si="13"/>
        <v>-6.3137515146750411</v>
      </c>
    </row>
    <row r="265" spans="26:32" x14ac:dyDescent="0.25">
      <c r="Z265">
        <f t="shared" si="14"/>
        <v>-82</v>
      </c>
      <c r="AA265">
        <f t="shared" si="12"/>
        <v>-1.4311699866353502</v>
      </c>
      <c r="AB265">
        <f>r_3*SIN(AA265)</f>
        <v>-4.9513403437078516</v>
      </c>
      <c r="AC265">
        <f>r_3*COS(AA265)</f>
        <v>0.69586550480032727</v>
      </c>
      <c r="AE265">
        <f>a_31*Z265+AC265</f>
        <v>465.74097471345254</v>
      </c>
      <c r="AF265">
        <f t="shared" si="13"/>
        <v>-7.1153697223842078</v>
      </c>
    </row>
    <row r="266" spans="26:32" x14ac:dyDescent="0.25">
      <c r="Z266">
        <f t="shared" si="14"/>
        <v>-83</v>
      </c>
      <c r="AA266">
        <f t="shared" si="12"/>
        <v>-1.4486232791552935</v>
      </c>
      <c r="AB266">
        <f>r_3*SIN(AA266)</f>
        <v>-4.96273075820661</v>
      </c>
      <c r="AC266">
        <f>r_3*COS(AA266)</f>
        <v>0.60934671702573739</v>
      </c>
      <c r="AE266">
        <f>a_31*Z266+AC266</f>
        <v>471.32573774529567</v>
      </c>
      <c r="AF266">
        <f t="shared" si="13"/>
        <v>-8.1443464279745932</v>
      </c>
    </row>
    <row r="267" spans="26:32" x14ac:dyDescent="0.25">
      <c r="Z267">
        <f t="shared" si="14"/>
        <v>-84</v>
      </c>
      <c r="AA267">
        <f t="shared" si="12"/>
        <v>-1.4660765716752369</v>
      </c>
      <c r="AB267">
        <f>r_3*SIN(AA267)</f>
        <v>-4.9726094768413667</v>
      </c>
      <c r="AC267">
        <f>r_3*COS(AA267)</f>
        <v>0.5226423163382673</v>
      </c>
      <c r="AE267">
        <f>a_31*Z267+AC267</f>
        <v>476.91031516422589</v>
      </c>
      <c r="AF267">
        <f t="shared" si="13"/>
        <v>-9.5143644542225854</v>
      </c>
    </row>
    <row r="268" spans="26:32" x14ac:dyDescent="0.25">
      <c r="Z268">
        <f t="shared" si="14"/>
        <v>-85</v>
      </c>
      <c r="AA268">
        <f t="shared" si="12"/>
        <v>-1.4835298641951802</v>
      </c>
      <c r="AB268">
        <f>r_3*SIN(AA268)</f>
        <v>-4.9809734904587275</v>
      </c>
      <c r="AC268">
        <f>r_3*COS(AA268)</f>
        <v>0.43577871373829069</v>
      </c>
      <c r="AE268">
        <f>a_31*Z268+AC268</f>
        <v>482.49473338124363</v>
      </c>
      <c r="AF268">
        <f t="shared" si="13"/>
        <v>-11.430052302761347</v>
      </c>
    </row>
    <row r="269" spans="26:32" x14ac:dyDescent="0.25">
      <c r="Z269">
        <f t="shared" si="14"/>
        <v>-86</v>
      </c>
      <c r="AA269">
        <f t="shared" si="12"/>
        <v>-1.5009831567151235</v>
      </c>
      <c r="AB269">
        <f>r_3*SIN(AA269)</f>
        <v>-4.9878202512991212</v>
      </c>
      <c r="AC269">
        <f>r_3*COS(AA269)</f>
        <v>0.34878236872062618</v>
      </c>
      <c r="AE269">
        <f>a_31*Z269+AC269</f>
        <v>488.07901885584369</v>
      </c>
      <c r="AF269">
        <f t="shared" si="13"/>
        <v>-14.300666256711942</v>
      </c>
    </row>
    <row r="270" spans="26:32" x14ac:dyDescent="0.25">
      <c r="Z270">
        <f t="shared" si="14"/>
        <v>-87</v>
      </c>
      <c r="AA270">
        <f t="shared" si="12"/>
        <v>-1.5184364492350666</v>
      </c>
      <c r="AB270">
        <f>r_3*SIN(AA270)</f>
        <v>-4.9931476737728691</v>
      </c>
      <c r="AC270">
        <f>r_3*COS(AA270)</f>
        <v>0.26167978121471985</v>
      </c>
      <c r="AE270">
        <f>a_31*Z270+AC270</f>
        <v>493.66319808795549</v>
      </c>
      <c r="AF270">
        <f t="shared" si="13"/>
        <v>-19.081136687728158</v>
      </c>
    </row>
    <row r="271" spans="26:32" x14ac:dyDescent="0.25">
      <c r="Z271">
        <f t="shared" si="14"/>
        <v>-88</v>
      </c>
      <c r="AA271">
        <f t="shared" si="12"/>
        <v>-1.5358897417550099</v>
      </c>
      <c r="AB271">
        <f>r_3*SIN(AA271)</f>
        <v>-4.9969541350954785</v>
      </c>
      <c r="AC271">
        <f>r_3*COS(AA271)</f>
        <v>0.17449748351250541</v>
      </c>
      <c r="AE271">
        <f>a_31*Z271+AC271</f>
        <v>499.247297609871</v>
      </c>
      <c r="AF271">
        <f t="shared" si="13"/>
        <v>-28.636253282915511</v>
      </c>
    </row>
    <row r="272" spans="26:32" x14ac:dyDescent="0.25">
      <c r="Z272">
        <f t="shared" si="14"/>
        <v>-89</v>
      </c>
      <c r="AA272">
        <f t="shared" si="12"/>
        <v>-1.5533430342749532</v>
      </c>
      <c r="AB272">
        <f>r_3*SIN(AA272)</f>
        <v>-4.9992384757819561</v>
      </c>
      <c r="AC272">
        <f>r_3*COS(AA272)</f>
        <v>8.7262032186417995E-2</v>
      </c>
      <c r="AE272">
        <f>a_31*Z272+AC272</f>
        <v>504.83134397816258</v>
      </c>
      <c r="AF272">
        <f t="shared" si="13"/>
        <v>-57.289961630759137</v>
      </c>
    </row>
    <row r="273" spans="26:32" x14ac:dyDescent="0.25">
      <c r="Z273">
        <f t="shared" si="14"/>
        <v>-90</v>
      </c>
      <c r="AA273">
        <f t="shared" si="12"/>
        <v>-1.5707963267948966</v>
      </c>
      <c r="AB273">
        <f>r_3*SIN(AA273)</f>
        <v>-5</v>
      </c>
      <c r="AC273">
        <f>r_3*COS(AA273)</f>
        <v>3.06287113727155E-16</v>
      </c>
      <c r="AE273">
        <f>a_31*Z273+AC273</f>
        <v>510.4153637655939</v>
      </c>
      <c r="AF273">
        <f t="shared" si="13"/>
        <v>-1.6324552277619072E+16</v>
      </c>
    </row>
    <row r="274" spans="26:32" x14ac:dyDescent="0.25">
      <c r="Z274">
        <f t="shared" si="14"/>
        <v>-91</v>
      </c>
      <c r="AA274">
        <f t="shared" si="12"/>
        <v>-1.5882496193148399</v>
      </c>
      <c r="AB274">
        <f>r_3*SIN(AA274)</f>
        <v>-4.9992384757819561</v>
      </c>
      <c r="AC274">
        <f>r_3*COS(AA274)</f>
        <v>-8.7262032186417385E-2</v>
      </c>
      <c r="AE274">
        <f>a_31*Z274+AC274</f>
        <v>515.99938355302515</v>
      </c>
      <c r="AF274">
        <f t="shared" si="13"/>
        <v>57.289961630759542</v>
      </c>
    </row>
    <row r="275" spans="26:32" x14ac:dyDescent="0.25">
      <c r="Z275">
        <f t="shared" si="14"/>
        <v>-92</v>
      </c>
      <c r="AA275">
        <f t="shared" si="12"/>
        <v>-1.6057029118347832</v>
      </c>
      <c r="AB275">
        <f>r_3*SIN(AA275)</f>
        <v>-4.9969541350954785</v>
      </c>
      <c r="AC275">
        <f>r_3*COS(AA275)</f>
        <v>-0.17449748351250477</v>
      </c>
      <c r="AE275">
        <f>a_31*Z275+AC275</f>
        <v>521.58342992131691</v>
      </c>
      <c r="AF275">
        <f t="shared" si="13"/>
        <v>28.636253282915618</v>
      </c>
    </row>
    <row r="276" spans="26:32" x14ac:dyDescent="0.25">
      <c r="Z276">
        <f t="shared" si="14"/>
        <v>-93</v>
      </c>
      <c r="AA276">
        <f t="shared" si="12"/>
        <v>-1.6231562043547265</v>
      </c>
      <c r="AB276">
        <f>r_3*SIN(AA276)</f>
        <v>-4.9931476737728691</v>
      </c>
      <c r="AC276">
        <f>r_3*COS(AA276)</f>
        <v>-0.26167978121471919</v>
      </c>
      <c r="AE276">
        <f>a_31*Z276+AC276</f>
        <v>527.1675294432323</v>
      </c>
      <c r="AF276">
        <f t="shared" si="13"/>
        <v>19.081136687728208</v>
      </c>
    </row>
    <row r="277" spans="26:32" x14ac:dyDescent="0.25">
      <c r="Z277">
        <f t="shared" si="14"/>
        <v>-94</v>
      </c>
      <c r="AA277">
        <f t="shared" si="12"/>
        <v>-1.6406094968746698</v>
      </c>
      <c r="AB277">
        <f>r_3*SIN(AA277)</f>
        <v>-4.9878202512991212</v>
      </c>
      <c r="AC277">
        <f>r_3*COS(AA277)</f>
        <v>-0.34878236872062662</v>
      </c>
      <c r="AE277">
        <f>a_31*Z277+AC277</f>
        <v>532.75170867534405</v>
      </c>
      <c r="AF277">
        <f t="shared" si="13"/>
        <v>14.300666256711922</v>
      </c>
    </row>
    <row r="278" spans="26:32" x14ac:dyDescent="0.25">
      <c r="Z278">
        <f>Z277-1</f>
        <v>-95</v>
      </c>
      <c r="AA278">
        <f t="shared" si="12"/>
        <v>-1.6580627893946132</v>
      </c>
      <c r="AB278">
        <f>r_3*SIN(AA278)</f>
        <v>-4.9809734904587275</v>
      </c>
      <c r="AC278">
        <f>r_3*COS(AA278)</f>
        <v>-0.43577871373829119</v>
      </c>
      <c r="AE278">
        <f>a_31*Z278+AC278</f>
        <v>538.33599414994421</v>
      </c>
      <c r="AF278">
        <f t="shared" si="13"/>
        <v>11.430052302761334</v>
      </c>
    </row>
    <row r="279" spans="26:32" x14ac:dyDescent="0.25">
      <c r="Z279">
        <f t="shared" ref="Z279:Z342" si="15">Z278-1</f>
        <v>-96</v>
      </c>
      <c r="AA279">
        <f t="shared" si="12"/>
        <v>-1.6755160819145565</v>
      </c>
      <c r="AB279">
        <f>r_3*SIN(AA279)</f>
        <v>-4.9726094768413667</v>
      </c>
      <c r="AC279">
        <f>r_3*COS(AA279)</f>
        <v>-0.52264231633826774</v>
      </c>
      <c r="AE279">
        <f>a_31*Z279+AC279</f>
        <v>543.92041236696184</v>
      </c>
      <c r="AF279">
        <f t="shared" si="13"/>
        <v>9.5143644542225783</v>
      </c>
    </row>
    <row r="280" spans="26:32" x14ac:dyDescent="0.25">
      <c r="Z280">
        <f t="shared" si="15"/>
        <v>-97</v>
      </c>
      <c r="AA280">
        <f t="shared" si="12"/>
        <v>-1.6929693744344996</v>
      </c>
      <c r="AB280">
        <f>r_3*SIN(AA280)</f>
        <v>-4.9627307582066109</v>
      </c>
      <c r="AC280">
        <f>r_3*COS(AA280)</f>
        <v>-0.60934671702573684</v>
      </c>
      <c r="AE280">
        <f>a_31*Z280+AC280</f>
        <v>549.50498978589223</v>
      </c>
      <c r="AF280">
        <f t="shared" si="13"/>
        <v>8.1443464279746021</v>
      </c>
    </row>
    <row r="281" spans="26:32" x14ac:dyDescent="0.25">
      <c r="Z281">
        <f t="shared" si="15"/>
        <v>-98</v>
      </c>
      <c r="AA281">
        <f t="shared" si="12"/>
        <v>-1.7104226669544429</v>
      </c>
      <c r="AB281">
        <f>r_3*SIN(AA281)</f>
        <v>-4.9513403437078516</v>
      </c>
      <c r="AC281">
        <f>r_3*COS(AA281)</f>
        <v>-0.69586550480032683</v>
      </c>
      <c r="AE281">
        <f>a_31*Z281+AC281</f>
        <v>555.0897528177353</v>
      </c>
      <c r="AF281">
        <f t="shared" si="13"/>
        <v>7.1153697223842132</v>
      </c>
    </row>
    <row r="282" spans="26:32" x14ac:dyDescent="0.25">
      <c r="Z282">
        <f t="shared" si="15"/>
        <v>-99</v>
      </c>
      <c r="AA282">
        <f t="shared" si="12"/>
        <v>-1.7278759594743862</v>
      </c>
      <c r="AB282">
        <f>r_3*SIN(AA282)</f>
        <v>-4.9384417029756893</v>
      </c>
      <c r="AC282">
        <f>r_3*COS(AA282)</f>
        <v>-0.78217232520115409</v>
      </c>
      <c r="AE282">
        <f>a_31*Z282+AC282</f>
        <v>560.67472781695221</v>
      </c>
      <c r="AF282">
        <f t="shared" si="13"/>
        <v>6.3137515146750456</v>
      </c>
    </row>
    <row r="283" spans="26:32" x14ac:dyDescent="0.25">
      <c r="Z283">
        <f t="shared" si="15"/>
        <v>-100</v>
      </c>
      <c r="AA283">
        <f t="shared" si="12"/>
        <v>-1.7453292519943295</v>
      </c>
      <c r="AB283">
        <f>r_3*SIN(AA283)</f>
        <v>-4.9240387650610398</v>
      </c>
      <c r="AC283">
        <f>r_3*COS(AA283)</f>
        <v>-0.86824088833465152</v>
      </c>
      <c r="AE283">
        <f>a_31*Z283+AC283</f>
        <v>566.25994107343638</v>
      </c>
      <c r="AF283">
        <f t="shared" si="13"/>
        <v>5.6712818196177102</v>
      </c>
    </row>
    <row r="284" spans="26:32" x14ac:dyDescent="0.25">
      <c r="Z284">
        <f t="shared" si="15"/>
        <v>-101</v>
      </c>
      <c r="AA284">
        <f t="shared" si="12"/>
        <v>-1.7627825445142729</v>
      </c>
      <c r="AB284">
        <f>r_3*SIN(AA284)</f>
        <v>-4.9081359172383197</v>
      </c>
      <c r="AC284">
        <f>r_3*COS(AA284)</f>
        <v>-0.95404497688272405</v>
      </c>
      <c r="AE284">
        <f>a_31*Z284+AC284</f>
        <v>571.84541880450593</v>
      </c>
      <c r="AF284">
        <f t="shared" si="13"/>
        <v>5.1445540159703098</v>
      </c>
    </row>
    <row r="285" spans="26:32" x14ac:dyDescent="0.25">
      <c r="Z285">
        <f t="shared" si="15"/>
        <v>-102</v>
      </c>
      <c r="AA285">
        <f t="shared" si="12"/>
        <v>-1.7802358370342162</v>
      </c>
      <c r="AB285">
        <f>r_3*SIN(AA285)</f>
        <v>-4.8907380036690284</v>
      </c>
      <c r="AC285">
        <f>r_3*COS(AA285)</f>
        <v>-1.0395584540887968</v>
      </c>
      <c r="AE285">
        <f>a_31*Z285+AC285</f>
        <v>577.43118714691764</v>
      </c>
      <c r="AF285">
        <f t="shared" si="13"/>
        <v>4.7046301094784537</v>
      </c>
    </row>
    <row r="286" spans="26:32" x14ac:dyDescent="0.25">
      <c r="Z286">
        <f t="shared" si="15"/>
        <v>-103</v>
      </c>
      <c r="AA286">
        <f t="shared" si="12"/>
        <v>-1.7976891295541595</v>
      </c>
      <c r="AB286">
        <f>r_3*SIN(AA286)</f>
        <v>-4.8718503239261759</v>
      </c>
      <c r="AC286">
        <f>r_3*COS(AA286)</f>
        <v>-1.1247552717193252</v>
      </c>
      <c r="AE286">
        <f>a_31*Z286+AC286</f>
        <v>583.01727214890479</v>
      </c>
      <c r="AF286">
        <f t="shared" si="13"/>
        <v>4.3314758742841546</v>
      </c>
    </row>
    <row r="287" spans="26:32" x14ac:dyDescent="0.25">
      <c r="Z287">
        <f t="shared" si="15"/>
        <v>-104</v>
      </c>
      <c r="AA287">
        <f t="shared" si="12"/>
        <v>-1.8151424220741028</v>
      </c>
      <c r="AB287">
        <f>r_3*SIN(AA287)</f>
        <v>-4.8514786313799823</v>
      </c>
      <c r="AC287">
        <f>r_3*COS(AA287)</f>
        <v>-1.2096094779983388</v>
      </c>
      <c r="AE287">
        <f>a_31*Z287+AC287</f>
        <v>588.60369976224354</v>
      </c>
      <c r="AF287">
        <f t="shared" si="13"/>
        <v>4.0107809335358438</v>
      </c>
    </row>
    <row r="288" spans="26:32" x14ac:dyDescent="0.25">
      <c r="Z288">
        <f t="shared" si="15"/>
        <v>-105</v>
      </c>
      <c r="AA288">
        <f t="shared" si="12"/>
        <v>-1.8325957145940461</v>
      </c>
      <c r="AB288">
        <f>r_3*SIN(AA288)</f>
        <v>-4.8296291314453415</v>
      </c>
      <c r="AC288">
        <f>r_3*COS(AA288)</f>
        <v>-1.2940952255126041</v>
      </c>
      <c r="AE288">
        <f>a_31*Z288+AC288</f>
        <v>594.19049583434696</v>
      </c>
      <c r="AF288">
        <f t="shared" si="13"/>
        <v>3.7320508075688763</v>
      </c>
    </row>
    <row r="289" spans="26:32" x14ac:dyDescent="0.25">
      <c r="Z289">
        <f t="shared" si="15"/>
        <v>-106</v>
      </c>
      <c r="AA289">
        <f t="shared" si="12"/>
        <v>-1.8500490071139892</v>
      </c>
      <c r="AB289">
        <f>r_3*SIN(AA289)</f>
        <v>-4.8063084796915945</v>
      </c>
      <c r="AC289">
        <f>r_3*COS(AA289)</f>
        <v>-1.3781867790849953</v>
      </c>
      <c r="AE289">
        <f>a_31*Z289+AC289</f>
        <v>599.77768610039232</v>
      </c>
      <c r="AF289">
        <f t="shared" si="13"/>
        <v>3.4874144438409105</v>
      </c>
    </row>
    <row r="290" spans="26:32" x14ac:dyDescent="0.25">
      <c r="Z290">
        <f t="shared" si="15"/>
        <v>-107</v>
      </c>
      <c r="AA290">
        <f t="shared" si="12"/>
        <v>-1.8675022996339325</v>
      </c>
      <c r="AB290">
        <f>r_3*SIN(AA290)</f>
        <v>-4.7815237798151777</v>
      </c>
      <c r="AC290">
        <f>r_3*COS(AA290)</f>
        <v>-1.4618585236136834</v>
      </c>
      <c r="AE290">
        <f>a_31*Z290+AC290</f>
        <v>605.36529617548126</v>
      </c>
      <c r="AF290">
        <f t="shared" si="13"/>
        <v>3.2708526184841418</v>
      </c>
    </row>
    <row r="291" spans="26:32" x14ac:dyDescent="0.25">
      <c r="Z291">
        <f t="shared" si="15"/>
        <v>-108</v>
      </c>
      <c r="AA291">
        <f t="shared" si="12"/>
        <v>-1.8849555921538759</v>
      </c>
      <c r="AB291">
        <f>r_3*SIN(AA291)</f>
        <v>-4.7552825814757682</v>
      </c>
      <c r="AC291">
        <f>r_3*COS(AA291)</f>
        <v>-1.5450849718747368</v>
      </c>
      <c r="AE291">
        <f>a_31*Z291+AC291</f>
        <v>610.95335154683789</v>
      </c>
      <c r="AF291">
        <f t="shared" si="13"/>
        <v>3.0776835371752544</v>
      </c>
    </row>
    <row r="292" spans="26:32" x14ac:dyDescent="0.25">
      <c r="Z292">
        <f t="shared" si="15"/>
        <v>-109</v>
      </c>
      <c r="AA292">
        <f t="shared" si="12"/>
        <v>-1.9024088846738192</v>
      </c>
      <c r="AB292">
        <f>r_3*SIN(AA292)</f>
        <v>-4.7275928779965843</v>
      </c>
      <c r="AC292">
        <f>r_3*COS(AA292)</f>
        <v>-1.6278407722857833</v>
      </c>
      <c r="AE292">
        <f>a_31*Z292+AC292</f>
        <v>616.5418775660446</v>
      </c>
      <c r="AF292">
        <f t="shared" si="13"/>
        <v>2.9042108776758231</v>
      </c>
    </row>
    <row r="293" spans="26:32" x14ac:dyDescent="0.25">
      <c r="Z293">
        <f t="shared" si="15"/>
        <v>-110</v>
      </c>
      <c r="AA293">
        <f t="shared" si="12"/>
        <v>-1.9198621771937625</v>
      </c>
      <c r="AB293">
        <f>r_3*SIN(AA293)</f>
        <v>-4.6984631039295426</v>
      </c>
      <c r="AC293">
        <f>r_3*COS(AA293)</f>
        <v>-1.7101007166283435</v>
      </c>
      <c r="AE293">
        <f>a_31*Z293+AC293</f>
        <v>622.1308994413198</v>
      </c>
      <c r="AF293">
        <f t="shared" si="13"/>
        <v>2.747477419454623</v>
      </c>
    </row>
    <row r="294" spans="26:32" x14ac:dyDescent="0.25">
      <c r="Z294">
        <f t="shared" si="15"/>
        <v>-111</v>
      </c>
      <c r="AA294">
        <f t="shared" si="12"/>
        <v>-1.9373154697137058</v>
      </c>
      <c r="AB294">
        <f>r_3*SIN(AA294)</f>
        <v>-4.6679021324860086</v>
      </c>
      <c r="AC294">
        <f>r_3*COS(AA294)</f>
        <v>-1.7918397477265013</v>
      </c>
      <c r="AE294">
        <f>a_31*Z294+AC294</f>
        <v>627.72044222983936</v>
      </c>
      <c r="AF294">
        <f t="shared" si="13"/>
        <v>2.6050890646938014</v>
      </c>
    </row>
    <row r="295" spans="26:32" x14ac:dyDescent="0.25">
      <c r="Z295">
        <f t="shared" si="15"/>
        <v>-112</v>
      </c>
      <c r="AA295">
        <f t="shared" si="12"/>
        <v>-1.9547687622336491</v>
      </c>
      <c r="AB295">
        <f>r_3*SIN(AA295)</f>
        <v>-4.6359192728339371</v>
      </c>
      <c r="AC295">
        <f>r_3*COS(AA295)</f>
        <v>-1.8730329670795602</v>
      </c>
      <c r="AE295">
        <f>a_31*Z295+AC295</f>
        <v>633.31053083010397</v>
      </c>
      <c r="AF295">
        <f t="shared" si="13"/>
        <v>2.475086853416296</v>
      </c>
    </row>
    <row r="296" spans="26:32" x14ac:dyDescent="0.25">
      <c r="Z296">
        <f t="shared" si="15"/>
        <v>-113</v>
      </c>
      <c r="AA296">
        <f t="shared" si="12"/>
        <v>-1.9722220547535925</v>
      </c>
      <c r="AB296">
        <f>r_3*SIN(AA296)</f>
        <v>-4.6025242672622015</v>
      </c>
      <c r="AC296">
        <f>r_3*COS(AA296)</f>
        <v>-1.9536556424463689</v>
      </c>
      <c r="AE296">
        <f>a_31*Z296+AC296</f>
        <v>638.90118997435491</v>
      </c>
      <c r="AF296">
        <f t="shared" si="13"/>
        <v>2.3558523658237527</v>
      </c>
    </row>
    <row r="297" spans="26:32" x14ac:dyDescent="0.25">
      <c r="Z297">
        <f t="shared" si="15"/>
        <v>-114</v>
      </c>
      <c r="AA297">
        <f t="shared" si="12"/>
        <v>-1.9896753472735358</v>
      </c>
      <c r="AB297">
        <f>r_3*SIN(AA297)</f>
        <v>-4.5677272882130042</v>
      </c>
      <c r="AC297">
        <f>r_3*COS(AA297)</f>
        <v>-2.0336832153790012</v>
      </c>
      <c r="AE297">
        <f>a_31*Z297+AC297</f>
        <v>644.49244422103993</v>
      </c>
      <c r="AF297">
        <f t="shared" si="13"/>
        <v>2.2460367739042155</v>
      </c>
    </row>
    <row r="298" spans="26:32" x14ac:dyDescent="0.25">
      <c r="Z298">
        <f t="shared" si="15"/>
        <v>-115</v>
      </c>
      <c r="AA298">
        <f t="shared" si="12"/>
        <v>-2.0071286397934789</v>
      </c>
      <c r="AB298">
        <f>r_3*SIN(AA298)</f>
        <v>-4.5315389351832502</v>
      </c>
      <c r="AC298">
        <f>r_3*COS(AA298)</f>
        <v>-2.1130913087034968</v>
      </c>
      <c r="AE298">
        <f>a_31*Z298+AC298</f>
        <v>650.08431794733315</v>
      </c>
      <c r="AF298">
        <f t="shared" si="13"/>
        <v>2.144506920509559</v>
      </c>
    </row>
    <row r="299" spans="26:32" x14ac:dyDescent="0.25">
      <c r="Z299">
        <f t="shared" si="15"/>
        <v>-116</v>
      </c>
      <c r="AA299">
        <f t="shared" si="12"/>
        <v>-2.0245819323134224</v>
      </c>
      <c r="AB299">
        <f>r_3*SIN(AA299)</f>
        <v>-4.493970231495835</v>
      </c>
      <c r="AC299">
        <f>r_3*COS(AA299)</f>
        <v>-2.1918557339453875</v>
      </c>
      <c r="AE299">
        <f>a_31*Z299+AC299</f>
        <v>655.67683534170897</v>
      </c>
      <c r="AF299">
        <f t="shared" si="13"/>
        <v>2.050303841579296</v>
      </c>
    </row>
    <row r="300" spans="26:32" x14ac:dyDescent="0.25">
      <c r="Z300">
        <f t="shared" si="15"/>
        <v>-117</v>
      </c>
      <c r="AA300">
        <f t="shared" si="12"/>
        <v>-2.0420352248333655</v>
      </c>
      <c r="AB300">
        <f>r_3*SIN(AA300)</f>
        <v>-4.4550326209418394</v>
      </c>
      <c r="AC300">
        <f>r_3*COS(AA300)</f>
        <v>-2.2699524986977333</v>
      </c>
      <c r="AE300">
        <f>a_31*Z300+AC300</f>
        <v>661.2700203965743</v>
      </c>
      <c r="AF300">
        <f t="shared" si="13"/>
        <v>1.9626105055051513</v>
      </c>
    </row>
    <row r="301" spans="26:32" x14ac:dyDescent="0.25">
      <c r="Z301">
        <f t="shared" si="15"/>
        <v>-118</v>
      </c>
      <c r="AA301">
        <f t="shared" si="12"/>
        <v>-2.0594885173533091</v>
      </c>
      <c r="AB301">
        <f>r_3*SIN(AA301)</f>
        <v>-4.4147379642946341</v>
      </c>
      <c r="AC301">
        <f>r_3*COS(AA301)</f>
        <v>-2.3473578139294546</v>
      </c>
      <c r="AE301">
        <f>a_31*Z301+AC301</f>
        <v>666.86389690096041</v>
      </c>
      <c r="AF301">
        <f t="shared" si="13"/>
        <v>1.8807264653463311</v>
      </c>
    </row>
    <row r="302" spans="26:32" x14ac:dyDescent="0.25">
      <c r="Z302">
        <f t="shared" si="15"/>
        <v>-119</v>
      </c>
      <c r="AA302">
        <f t="shared" si="12"/>
        <v>-2.0769418098732522</v>
      </c>
      <c r="AB302">
        <f>r_3*SIN(AA302)</f>
        <v>-4.3730985356969789</v>
      </c>
      <c r="AC302">
        <f>r_3*COS(AA302)</f>
        <v>-2.4240481012316852</v>
      </c>
      <c r="AE302">
        <f>a_31*Z302+AC302</f>
        <v>672.45848843327576</v>
      </c>
      <c r="AF302">
        <f t="shared" si="13"/>
        <v>1.8040477552714238</v>
      </c>
    </row>
    <row r="303" spans="26:32" x14ac:dyDescent="0.25">
      <c r="Z303">
        <f t="shared" si="15"/>
        <v>-120</v>
      </c>
      <c r="AA303">
        <f t="shared" si="12"/>
        <v>-2.0943951023931953</v>
      </c>
      <c r="AB303">
        <f>r_3*SIN(AA303)</f>
        <v>-4.3301270189221936</v>
      </c>
      <c r="AC303">
        <f>r_3*COS(AA303)</f>
        <v>-2.4999999999999991</v>
      </c>
      <c r="AE303">
        <f>a_31*Z303+AC303</f>
        <v>678.05381835412527</v>
      </c>
      <c r="AF303">
        <f t="shared" si="13"/>
        <v>1.7320508075688781</v>
      </c>
    </row>
    <row r="304" spans="26:32" x14ac:dyDescent="0.25">
      <c r="Z304">
        <f t="shared" si="15"/>
        <v>-121</v>
      </c>
      <c r="AA304">
        <f t="shared" si="12"/>
        <v>-2.1118483949131388</v>
      </c>
      <c r="AB304">
        <f>r_3*SIN(AA304)</f>
        <v>-4.2858365035105619</v>
      </c>
      <c r="AC304">
        <f>r_3*COS(AA304)</f>
        <v>-2.5751903745502713</v>
      </c>
      <c r="AE304">
        <f>a_31*Z304+AC304</f>
        <v>683.64990979919264</v>
      </c>
      <c r="AF304">
        <f t="shared" si="13"/>
        <v>1.6642794823505178</v>
      </c>
    </row>
    <row r="305" spans="26:32" x14ac:dyDescent="0.25">
      <c r="Z305">
        <f t="shared" si="15"/>
        <v>-122</v>
      </c>
      <c r="AA305">
        <f t="shared" si="12"/>
        <v>-2.1293016874330819</v>
      </c>
      <c r="AB305">
        <f>r_3*SIN(AA305)</f>
        <v>-4.2402404807821306</v>
      </c>
      <c r="AC305">
        <f>r_3*COS(AA305)</f>
        <v>-2.6495963211660238</v>
      </c>
      <c r="AE305">
        <f>a_31*Z305+AC305</f>
        <v>689.24678567219462</v>
      </c>
      <c r="AF305">
        <f t="shared" si="13"/>
        <v>1.6003345290410511</v>
      </c>
    </row>
    <row r="306" spans="26:32" x14ac:dyDescent="0.25">
      <c r="Z306">
        <f t="shared" si="15"/>
        <v>-123</v>
      </c>
      <c r="AA306">
        <f t="shared" si="12"/>
        <v>-2.1467549799530254</v>
      </c>
      <c r="AB306">
        <f>r_3*SIN(AA306)</f>
        <v>-4.1933528397271198</v>
      </c>
      <c r="AC306">
        <f>r_3*COS(AA306)</f>
        <v>-2.7231951750751353</v>
      </c>
      <c r="AE306">
        <f>a_31*Z306+AC306</f>
        <v>694.84446863790322</v>
      </c>
      <c r="AF306">
        <f t="shared" si="13"/>
        <v>1.5398649638145829</v>
      </c>
    </row>
    <row r="307" spans="26:32" x14ac:dyDescent="0.25">
      <c r="Z307">
        <f t="shared" si="15"/>
        <v>-124</v>
      </c>
      <c r="AA307">
        <f t="shared" si="12"/>
        <v>-2.1642082724729685</v>
      </c>
      <c r="AB307">
        <f>r_3*SIN(AA307)</f>
        <v>-4.1451878627752086</v>
      </c>
      <c r="AC307">
        <f>r_3*COS(AA307)</f>
        <v>-2.7959645173537333</v>
      </c>
      <c r="AE307">
        <f>a_31*Z307+AC307</f>
        <v>700.44298111524233</v>
      </c>
      <c r="AF307">
        <f t="shared" si="13"/>
        <v>1.4825609685127408</v>
      </c>
    </row>
    <row r="308" spans="26:32" x14ac:dyDescent="0.25">
      <c r="Z308">
        <f t="shared" si="15"/>
        <v>-125</v>
      </c>
      <c r="AA308">
        <f t="shared" si="12"/>
        <v>-2.1816615649929121</v>
      </c>
      <c r="AB308">
        <f>r_3*SIN(AA308)</f>
        <v>-4.0957602214449587</v>
      </c>
      <c r="AC308">
        <f>r_3*COS(AA308)</f>
        <v>-2.8678821817552307</v>
      </c>
      <c r="AE308">
        <f>a_31*Z308+AC308</f>
        <v>706.04234527045855</v>
      </c>
      <c r="AF308">
        <f t="shared" si="13"/>
        <v>1.4281480067421144</v>
      </c>
    </row>
    <row r="309" spans="26:32" x14ac:dyDescent="0.25">
      <c r="Z309">
        <f t="shared" si="15"/>
        <v>-126</v>
      </c>
      <c r="AA309">
        <f t="shared" si="12"/>
        <v>-2.1991148575128552</v>
      </c>
      <c r="AB309">
        <f>r_3*SIN(AA309)</f>
        <v>-4.0450849718747373</v>
      </c>
      <c r="AC309">
        <f>r_3*COS(AA309)</f>
        <v>-2.938926261462365</v>
      </c>
      <c r="AE309">
        <f>a_31*Z309+AC309</f>
        <v>711.64258301036909</v>
      </c>
      <c r="AF309">
        <f t="shared" si="13"/>
        <v>1.3763819204711738</v>
      </c>
    </row>
    <row r="310" spans="26:32" x14ac:dyDescent="0.25">
      <c r="Z310">
        <f t="shared" si="15"/>
        <v>-127</v>
      </c>
      <c r="AA310">
        <f t="shared" si="12"/>
        <v>-2.2165681500327987</v>
      </c>
      <c r="AB310">
        <f>r_3*SIN(AA310)</f>
        <v>-3.9931775502364637</v>
      </c>
      <c r="AC310">
        <f>r_3*COS(AA310)</f>
        <v>-3.009075115760242</v>
      </c>
      <c r="AE310">
        <f>a_31*Z310+AC310</f>
        <v>717.24371597568904</v>
      </c>
      <c r="AF310">
        <f t="shared" si="13"/>
        <v>1.3270448216204096</v>
      </c>
    </row>
    <row r="311" spans="26:32" x14ac:dyDescent="0.25">
      <c r="Z311">
        <f t="shared" si="15"/>
        <v>-128</v>
      </c>
      <c r="AA311">
        <f t="shared" si="12"/>
        <v>-2.2340214425527418</v>
      </c>
      <c r="AB311">
        <f>r_3*SIN(AA311)</f>
        <v>-3.9400537680336098</v>
      </c>
      <c r="AC311">
        <f>r_3*COS(AA311)</f>
        <v>-3.0783073766282913</v>
      </c>
      <c r="AE311">
        <f>a_31*Z311+AC311</f>
        <v>722.84576553443856</v>
      </c>
      <c r="AF311">
        <f t="shared" si="13"/>
        <v>1.2799416321930788</v>
      </c>
    </row>
    <row r="312" spans="26:32" x14ac:dyDescent="0.25">
      <c r="Z312">
        <f t="shared" si="15"/>
        <v>-129</v>
      </c>
      <c r="AA312">
        <f t="shared" si="12"/>
        <v>-2.2514747350726849</v>
      </c>
      <c r="AB312">
        <f>r_3*SIN(AA312)</f>
        <v>-3.885729807284855</v>
      </c>
      <c r="AC312">
        <f>r_3*COS(AA312)</f>
        <v>-3.1466019552491864</v>
      </c>
      <c r="AE312">
        <f>a_31*Z312+AC312</f>
        <v>728.44875277543542</v>
      </c>
      <c r="AF312">
        <f t="shared" si="13"/>
        <v>1.2348971565350519</v>
      </c>
    </row>
    <row r="313" spans="26:32" x14ac:dyDescent="0.25">
      <c r="Z313">
        <f t="shared" si="15"/>
        <v>-130</v>
      </c>
      <c r="AA313">
        <f t="shared" si="12"/>
        <v>-2.2689280275926285</v>
      </c>
      <c r="AB313">
        <f>r_3*SIN(AA313)</f>
        <v>-3.83022221559489</v>
      </c>
      <c r="AC313">
        <f>r_3*COS(AA313)</f>
        <v>-3.2139380484326967</v>
      </c>
      <c r="AE313">
        <f>a_31*Z313+AC313</f>
        <v>734.0526985018696</v>
      </c>
      <c r="AF313">
        <f t="shared" si="13"/>
        <v>1.1917535925942098</v>
      </c>
    </row>
    <row r="314" spans="26:32" x14ac:dyDescent="0.25">
      <c r="Z314">
        <f t="shared" si="15"/>
        <v>-131</v>
      </c>
      <c r="AA314">
        <f t="shared" si="12"/>
        <v>-2.2863813201125716</v>
      </c>
      <c r="AB314">
        <f>r_3*SIN(AA314)</f>
        <v>-3.7735479011138606</v>
      </c>
      <c r="AC314">
        <f>r_3*COS(AA314)</f>
        <v>-3.2802951449525359</v>
      </c>
      <c r="AE314">
        <f>a_31*Z314+AC314</f>
        <v>739.65762322496744</v>
      </c>
      <c r="AF314">
        <f t="shared" si="13"/>
        <v>1.1503684072210099</v>
      </c>
    </row>
    <row r="315" spans="26:32" x14ac:dyDescent="0.25">
      <c r="Z315">
        <f t="shared" si="15"/>
        <v>-132</v>
      </c>
      <c r="AA315">
        <f t="shared" si="12"/>
        <v>-2.3038346126325151</v>
      </c>
      <c r="AB315">
        <f>r_3*SIN(AA315)</f>
        <v>-3.715724127386971</v>
      </c>
      <c r="AC315">
        <f>r_3*COS(AA315)</f>
        <v>-3.3456530317942912</v>
      </c>
      <c r="AE315">
        <f>a_31*Z315+AC315</f>
        <v>745.26354715774346</v>
      </c>
      <c r="AF315">
        <f t="shared" si="13"/>
        <v>1.1106125148291928</v>
      </c>
    </row>
    <row r="316" spans="26:32" x14ac:dyDescent="0.25">
      <c r="Z316">
        <f t="shared" si="15"/>
        <v>-133</v>
      </c>
      <c r="AA316">
        <f t="shared" si="12"/>
        <v>-2.3212879051524582</v>
      </c>
      <c r="AB316">
        <f>r_3*SIN(AA316)</f>
        <v>-3.656768508095853</v>
      </c>
      <c r="AC316">
        <f>r_3*COS(AA316)</f>
        <v>-3.4099918003124916</v>
      </c>
      <c r="AE316">
        <f>a_31*Z316+AC316</f>
        <v>750.87049020884297</v>
      </c>
      <c r="AF316">
        <f t="shared" si="13"/>
        <v>1.072368710024683</v>
      </c>
    </row>
    <row r="317" spans="26:32" x14ac:dyDescent="0.25">
      <c r="Z317">
        <f t="shared" si="15"/>
        <v>-134</v>
      </c>
      <c r="AA317">
        <f t="shared" si="12"/>
        <v>-2.3387411976724017</v>
      </c>
      <c r="AB317">
        <f>r_3*SIN(AA317)</f>
        <v>-3.5966990016932554</v>
      </c>
      <c r="AC317">
        <f>r_3*COS(AA317)</f>
        <v>-3.4732918522949867</v>
      </c>
      <c r="AE317">
        <f>a_31*Z317+AC317</f>
        <v>756.4784719764782</v>
      </c>
      <c r="AF317">
        <f t="shared" si="13"/>
        <v>1.0355303137905694</v>
      </c>
    </row>
    <row r="318" spans="26:32" x14ac:dyDescent="0.25">
      <c r="Z318">
        <f t="shared" si="15"/>
        <v>-135</v>
      </c>
      <c r="AA318">
        <f t="shared" si="12"/>
        <v>-2.3561944901923448</v>
      </c>
      <c r="AB318">
        <f>r_3*SIN(AA318)</f>
        <v>-3.5355339059327378</v>
      </c>
      <c r="AC318">
        <f>r_3*COS(AA318)</f>
        <v>-3.5355339059327373</v>
      </c>
      <c r="AE318">
        <f>a_31*Z318+AC318</f>
        <v>762.0875117424581</v>
      </c>
      <c r="AF318">
        <f t="shared" si="13"/>
        <v>1.0000000000000002</v>
      </c>
    </row>
    <row r="319" spans="26:32" x14ac:dyDescent="0.25">
      <c r="Z319">
        <f t="shared" si="15"/>
        <v>-136</v>
      </c>
      <c r="AA319">
        <f t="shared" si="12"/>
        <v>-2.3736477827122884</v>
      </c>
      <c r="AB319">
        <f>r_3*SIN(AA319)</f>
        <v>-3.4732918522949858</v>
      </c>
      <c r="AC319">
        <f>r_3*COS(AA319)</f>
        <v>-3.5966990016932558</v>
      </c>
      <c r="AE319">
        <f>a_31*Z319+AC319</f>
        <v>767.69762846631522</v>
      </c>
      <c r="AF319">
        <f t="shared" si="13"/>
        <v>0.96568877480707382</v>
      </c>
    </row>
    <row r="320" spans="26:32" x14ac:dyDescent="0.25">
      <c r="Z320">
        <f t="shared" si="15"/>
        <v>-137</v>
      </c>
      <c r="AA320">
        <f t="shared" si="12"/>
        <v>-2.3911010752322315</v>
      </c>
      <c r="AB320">
        <f>r_3*SIN(AA320)</f>
        <v>-3.4099918003124929</v>
      </c>
      <c r="AC320">
        <f>r_3*COS(AA320)</f>
        <v>-3.6567685080958521</v>
      </c>
      <c r="AE320">
        <f>a_31*Z320+AC320</f>
        <v>773.30884077953044</v>
      </c>
      <c r="AF320">
        <f t="shared" si="13"/>
        <v>0.93251508613766187</v>
      </c>
    </row>
    <row r="321" spans="26:32" x14ac:dyDescent="0.25">
      <c r="Z321">
        <f t="shared" si="15"/>
        <v>-138</v>
      </c>
      <c r="AA321">
        <f t="shared" si="12"/>
        <v>-2.4085543677521746</v>
      </c>
      <c r="AB321">
        <f>r_3*SIN(AA321)</f>
        <v>-3.3456530317942916</v>
      </c>
      <c r="AC321">
        <f>r_3*COS(AA321)</f>
        <v>-3.7157241273869701</v>
      </c>
      <c r="AE321">
        <f>a_31*Z321+AC321</f>
        <v>778.92116697985705</v>
      </c>
      <c r="AF321">
        <f t="shared" si="13"/>
        <v>0.90040404429784038</v>
      </c>
    </row>
    <row r="322" spans="26:32" x14ac:dyDescent="0.25">
      <c r="Z322">
        <f t="shared" si="15"/>
        <v>-139</v>
      </c>
      <c r="AA322">
        <f t="shared" si="12"/>
        <v>-2.4260076602721181</v>
      </c>
      <c r="AB322">
        <f>r_3*SIN(AA322)</f>
        <v>-3.2802951449525364</v>
      </c>
      <c r="AC322">
        <f>r_3*COS(AA322)</f>
        <v>-3.7735479011138602</v>
      </c>
      <c r="AE322">
        <f>a_31*Z322+AC322</f>
        <v>784.53462502574791</v>
      </c>
      <c r="AF322">
        <f t="shared" si="13"/>
        <v>0.86928673781622656</v>
      </c>
    </row>
    <row r="323" spans="26:32" x14ac:dyDescent="0.25">
      <c r="Z323">
        <f t="shared" si="15"/>
        <v>-140</v>
      </c>
      <c r="AA323">
        <f t="shared" si="12"/>
        <v>-2.4434609527920612</v>
      </c>
      <c r="AB323">
        <f>r_3*SIN(AA323)</f>
        <v>-3.2139380484326976</v>
      </c>
      <c r="AC323">
        <f>r_3*COS(AA323)</f>
        <v>-3.8302222155948895</v>
      </c>
      <c r="AE323">
        <f>a_31*Z323+AC323</f>
        <v>790.14923253088455</v>
      </c>
      <c r="AF323">
        <f t="shared" si="13"/>
        <v>0.83909963117728037</v>
      </c>
    </row>
    <row r="324" spans="26:32" x14ac:dyDescent="0.25">
      <c r="Z324">
        <f t="shared" si="15"/>
        <v>-141</v>
      </c>
      <c r="AA324">
        <f t="shared" ref="AA324:AA363" si="16">RADIANS(Z324)</f>
        <v>-2.4609142453120048</v>
      </c>
      <c r="AB324">
        <f>r_3*SIN(AA324)</f>
        <v>-3.1466019552491868</v>
      </c>
      <c r="AC324">
        <f>r_3*COS(AA324)</f>
        <v>-3.8857298072848545</v>
      </c>
      <c r="AE324">
        <f>a_31*Z324+AC324</f>
        <v>795.76500675881232</v>
      </c>
      <c r="AF324">
        <f t="shared" ref="AF324:AF363" si="17">AB324/AC324</f>
        <v>0.80978403319500702</v>
      </c>
    </row>
    <row r="325" spans="26:32" x14ac:dyDescent="0.25">
      <c r="Z325">
        <f t="shared" si="15"/>
        <v>-142</v>
      </c>
      <c r="AA325">
        <f t="shared" si="16"/>
        <v>-2.4783675378319479</v>
      </c>
      <c r="AB325">
        <f>r_3*SIN(AA325)</f>
        <v>-3.0783073766282918</v>
      </c>
      <c r="AC325">
        <f>r_3*COS(AA325)</f>
        <v>-3.9400537680336094</v>
      </c>
      <c r="AE325">
        <f>a_31*Z325+AC325</f>
        <v>801.38196461768121</v>
      </c>
      <c r="AF325">
        <f t="shared" si="17"/>
        <v>0.78128562650671762</v>
      </c>
    </row>
    <row r="326" spans="26:32" x14ac:dyDescent="0.25">
      <c r="Z326">
        <f t="shared" si="15"/>
        <v>-143</v>
      </c>
      <c r="AA326">
        <f t="shared" si="16"/>
        <v>-2.4958208303518914</v>
      </c>
      <c r="AB326">
        <f>r_3*SIN(AA326)</f>
        <v>-3.0090751157602407</v>
      </c>
      <c r="AC326">
        <f>r_3*COS(AA326)</f>
        <v>-3.9931775502364646</v>
      </c>
      <c r="AE326">
        <f>a_31*Z326+AC326</f>
        <v>807.00012265509599</v>
      </c>
      <c r="AF326">
        <f t="shared" si="17"/>
        <v>0.75355405010279386</v>
      </c>
    </row>
    <row r="327" spans="26:32" x14ac:dyDescent="0.25">
      <c r="Z327">
        <f t="shared" si="15"/>
        <v>-144</v>
      </c>
      <c r="AA327">
        <f t="shared" si="16"/>
        <v>-2.5132741228718345</v>
      </c>
      <c r="AB327">
        <f>r_3*SIN(AA327)</f>
        <v>-2.9389262614623664</v>
      </c>
      <c r="AC327">
        <f>r_3*COS(AA327)</f>
        <v>-4.0450849718747364</v>
      </c>
      <c r="AE327">
        <f>a_31*Z327+AC327</f>
        <v>812.61949705307552</v>
      </c>
      <c r="AF327">
        <f t="shared" si="17"/>
        <v>0.72654252800536123</v>
      </c>
    </row>
    <row r="328" spans="26:32" x14ac:dyDescent="0.25">
      <c r="Z328">
        <f t="shared" si="15"/>
        <v>-145</v>
      </c>
      <c r="AA328">
        <f t="shared" si="16"/>
        <v>-2.530727415391778</v>
      </c>
      <c r="AB328">
        <f>r_3*SIN(AA328)</f>
        <v>-2.8678821817552298</v>
      </c>
      <c r="AC328">
        <f>r_3*COS(AA328)</f>
        <v>-4.0957602214449595</v>
      </c>
      <c r="AE328">
        <f>a_31*Z328+AC328</f>
        <v>818.24010362312299</v>
      </c>
      <c r="AF328">
        <f t="shared" si="17"/>
        <v>0.70020753820970949</v>
      </c>
    </row>
    <row r="329" spans="26:32" x14ac:dyDescent="0.25">
      <c r="Z329">
        <f t="shared" si="15"/>
        <v>-146</v>
      </c>
      <c r="AA329">
        <f t="shared" si="16"/>
        <v>-2.5481807079117211</v>
      </c>
      <c r="AB329">
        <f>r_3*SIN(AA329)</f>
        <v>-2.7959645173537346</v>
      </c>
      <c r="AC329">
        <f>r_3*COS(AA329)</f>
        <v>-4.1451878627752077</v>
      </c>
      <c r="AE329">
        <f>a_31*Z329+AC329</f>
        <v>823.86195780141054</v>
      </c>
      <c r="AF329">
        <f t="shared" si="17"/>
        <v>0.67450851684242685</v>
      </c>
    </row>
    <row r="330" spans="26:32" x14ac:dyDescent="0.25">
      <c r="Z330">
        <f t="shared" si="15"/>
        <v>-147</v>
      </c>
      <c r="AA330">
        <f t="shared" si="16"/>
        <v>-2.5656340004316642</v>
      </c>
      <c r="AB330">
        <f>r_3*SIN(AA330)</f>
        <v>-2.7231951750751366</v>
      </c>
      <c r="AC330">
        <f>r_3*COS(AA330)</f>
        <v>-4.1933528397271198</v>
      </c>
      <c r="AE330">
        <f>a_31*Z330+AC330</f>
        <v>829.48507464407624</v>
      </c>
      <c r="AF330">
        <f t="shared" si="17"/>
        <v>0.64940759319751096</v>
      </c>
    </row>
    <row r="331" spans="26:32" x14ac:dyDescent="0.25">
      <c r="Z331">
        <f t="shared" si="15"/>
        <v>-148</v>
      </c>
      <c r="AA331">
        <f t="shared" si="16"/>
        <v>-2.5830872929516078</v>
      </c>
      <c r="AB331">
        <f>r_3*SIN(AA331)</f>
        <v>-2.6495963211660243</v>
      </c>
      <c r="AC331">
        <f>r_3*COS(AA331)</f>
        <v>-4.2402404807821297</v>
      </c>
      <c r="AE331">
        <f>a_31*Z331+AC331</f>
        <v>835.10946882263897</v>
      </c>
      <c r="AF331">
        <f t="shared" si="17"/>
        <v>0.62486935190932746</v>
      </c>
    </row>
    <row r="332" spans="26:32" x14ac:dyDescent="0.25">
      <c r="Z332">
        <f t="shared" si="15"/>
        <v>-149</v>
      </c>
      <c r="AA332">
        <f t="shared" si="16"/>
        <v>-2.6005405854715509</v>
      </c>
      <c r="AB332">
        <f>r_3*SIN(AA332)</f>
        <v>-2.5751903745502718</v>
      </c>
      <c r="AC332">
        <f>r_3*COS(AA332)</f>
        <v>-4.285836503510561</v>
      </c>
      <c r="AE332">
        <f>a_31*Z332+AC332</f>
        <v>840.7351546195282</v>
      </c>
      <c r="AF332">
        <f t="shared" si="17"/>
        <v>0.60086061902756061</v>
      </c>
    </row>
    <row r="333" spans="26:32" x14ac:dyDescent="0.25">
      <c r="Z333">
        <f t="shared" si="15"/>
        <v>-150</v>
      </c>
      <c r="AA333">
        <f t="shared" si="16"/>
        <v>-2.6179938779914944</v>
      </c>
      <c r="AB333">
        <f>r_3*SIN(AA333)</f>
        <v>-2.4999999999999996</v>
      </c>
      <c r="AC333">
        <f>r_3*COS(AA333)</f>
        <v>-4.3301270189221936</v>
      </c>
      <c r="AE333">
        <f>a_31*Z333+AC333</f>
        <v>846.36214592373426</v>
      </c>
      <c r="AF333">
        <f t="shared" si="17"/>
        <v>0.57735026918962562</v>
      </c>
    </row>
    <row r="334" spans="26:32" x14ac:dyDescent="0.25">
      <c r="Z334">
        <f t="shared" si="15"/>
        <v>-151</v>
      </c>
      <c r="AA334">
        <f t="shared" si="16"/>
        <v>-2.6354471705114375</v>
      </c>
      <c r="AB334">
        <f>r_3*SIN(AA334)</f>
        <v>-2.4240481012316857</v>
      </c>
      <c r="AC334">
        <f>r_3*COS(AA334)</f>
        <v>-4.3730985356969789</v>
      </c>
      <c r="AE334">
        <f>a_31*Z334+AC334</f>
        <v>851.99045622657729</v>
      </c>
      <c r="AF334">
        <f t="shared" si="17"/>
        <v>0.5543090514527691</v>
      </c>
    </row>
    <row r="335" spans="26:32" x14ac:dyDescent="0.25">
      <c r="Z335">
        <f t="shared" si="15"/>
        <v>-152</v>
      </c>
      <c r="AA335">
        <f t="shared" si="16"/>
        <v>-2.6529004630313811</v>
      </c>
      <c r="AB335">
        <f>r_3*SIN(AA335)</f>
        <v>-2.3473578139294533</v>
      </c>
      <c r="AC335">
        <f>r_3*COS(AA335)</f>
        <v>-4.4147379642946349</v>
      </c>
      <c r="AE335">
        <f>a_31*Z335+AC335</f>
        <v>857.62009861759725</v>
      </c>
      <c r="AF335">
        <f t="shared" si="17"/>
        <v>0.53170943166147855</v>
      </c>
    </row>
    <row r="336" spans="26:32" x14ac:dyDescent="0.25">
      <c r="Z336">
        <f t="shared" si="15"/>
        <v>-153</v>
      </c>
      <c r="AA336">
        <f t="shared" si="16"/>
        <v>-2.6703537555513241</v>
      </c>
      <c r="AB336">
        <f>r_3*SIN(AA336)</f>
        <v>-2.2699524986977342</v>
      </c>
      <c r="AC336">
        <f>r_3*COS(AA336)</f>
        <v>-4.4550326209418394</v>
      </c>
      <c r="AE336">
        <f>a_31*Z336+AC336</f>
        <v>863.25108578056779</v>
      </c>
      <c r="AF336">
        <f t="shared" si="17"/>
        <v>0.50952544949442891</v>
      </c>
    </row>
    <row r="337" spans="26:32" x14ac:dyDescent="0.25">
      <c r="Z337">
        <f t="shared" si="15"/>
        <v>-154</v>
      </c>
      <c r="AA337">
        <f t="shared" si="16"/>
        <v>-2.6878070480712677</v>
      </c>
      <c r="AB337">
        <f>r_3*SIN(AA337)</f>
        <v>-2.1918557339453866</v>
      </c>
      <c r="AC337">
        <f>r_3*COS(AA337)</f>
        <v>-4.493970231495835</v>
      </c>
      <c r="AE337">
        <f>a_31*Z337+AC337</f>
        <v>868.88342998963151</v>
      </c>
      <c r="AF337">
        <f t="shared" si="17"/>
        <v>0.48773258856586132</v>
      </c>
    </row>
    <row r="338" spans="26:32" x14ac:dyDescent="0.25">
      <c r="Z338">
        <f t="shared" si="15"/>
        <v>-155</v>
      </c>
      <c r="AA338">
        <f t="shared" si="16"/>
        <v>-2.7052603405912108</v>
      </c>
      <c r="AB338">
        <f>r_3*SIN(AA338)</f>
        <v>-2.1130913087034973</v>
      </c>
      <c r="AC338">
        <f>r_3*COS(AA338)</f>
        <v>-4.5315389351832494</v>
      </c>
      <c r="AE338">
        <f>a_31*Z338+AC338</f>
        <v>874.5171431055619</v>
      </c>
      <c r="AF338">
        <f t="shared" si="17"/>
        <v>0.46630765815499864</v>
      </c>
    </row>
    <row r="339" spans="26:32" x14ac:dyDescent="0.25">
      <c r="Z339">
        <f t="shared" si="15"/>
        <v>-156</v>
      </c>
      <c r="AA339">
        <f t="shared" si="16"/>
        <v>-2.7227136331111539</v>
      </c>
      <c r="AB339">
        <f>r_3*SIN(AA339)</f>
        <v>-2.0336832153790021</v>
      </c>
      <c r="AC339">
        <f>r_3*COS(AA339)</f>
        <v>-4.5677272882130033</v>
      </c>
      <c r="AE339">
        <f>a_31*Z339+AC339</f>
        <v>880.15223657214983</v>
      </c>
      <c r="AF339">
        <f t="shared" si="17"/>
        <v>0.44522868530853649</v>
      </c>
    </row>
    <row r="340" spans="26:32" x14ac:dyDescent="0.25">
      <c r="Z340">
        <f t="shared" si="15"/>
        <v>-157</v>
      </c>
      <c r="AA340">
        <f t="shared" si="16"/>
        <v>-2.7401669256310974</v>
      </c>
      <c r="AB340">
        <f>r_3*SIN(AA340)</f>
        <v>-1.9536556424463689</v>
      </c>
      <c r="AC340">
        <f>r_3*COS(AA340)</f>
        <v>-4.6025242672622015</v>
      </c>
      <c r="AE340">
        <f>a_31*Z340+AC340</f>
        <v>885.78872141271825</v>
      </c>
      <c r="AF340">
        <f t="shared" si="17"/>
        <v>0.42447481620960476</v>
      </c>
    </row>
    <row r="341" spans="26:32" x14ac:dyDescent="0.25">
      <c r="Z341">
        <f t="shared" si="15"/>
        <v>-158</v>
      </c>
      <c r="AA341">
        <f t="shared" si="16"/>
        <v>-2.7576202181510405</v>
      </c>
      <c r="AB341">
        <f>r_3*SIN(AA341)</f>
        <v>-1.8730329670795611</v>
      </c>
      <c r="AC341">
        <f>r_3*COS(AA341)</f>
        <v>-4.6359192728339362</v>
      </c>
      <c r="AE341">
        <f>a_31*Z341+AC341</f>
        <v>891.4266082267643</v>
      </c>
      <c r="AF341">
        <f t="shared" si="17"/>
        <v>0.40402622583515707</v>
      </c>
    </row>
    <row r="342" spans="26:32" x14ac:dyDescent="0.25">
      <c r="Z342">
        <f t="shared" si="15"/>
        <v>-159</v>
      </c>
      <c r="AA342">
        <f t="shared" si="16"/>
        <v>-2.7750735106709841</v>
      </c>
      <c r="AB342">
        <f>r_3*SIN(AA342)</f>
        <v>-1.7918397477265011</v>
      </c>
      <c r="AC342">
        <f>r_3*COS(AA342)</f>
        <v>-4.6679021324860086</v>
      </c>
      <c r="AE342">
        <f>a_31*Z342+AC342</f>
        <v>897.06590718672987</v>
      </c>
      <c r="AF342">
        <f t="shared" si="17"/>
        <v>0.38386403503541577</v>
      </c>
    </row>
    <row r="343" spans="26:32" x14ac:dyDescent="0.25">
      <c r="Z343">
        <f t="shared" ref="Z343:Z406" si="18">Z342-1</f>
        <v>-160</v>
      </c>
      <c r="AA343">
        <f t="shared" si="16"/>
        <v>-2.7925268031909272</v>
      </c>
      <c r="AB343">
        <f>r_3*SIN(AA343)</f>
        <v>-1.7101007166283444</v>
      </c>
      <c r="AC343">
        <f>r_3*COS(AA343)</f>
        <v>-4.6984631039295417</v>
      </c>
      <c r="AE343">
        <f>a_31*Z343+AC343</f>
        <v>902.70662803490416</v>
      </c>
      <c r="AF343">
        <f t="shared" si="17"/>
        <v>0.36397023426620251</v>
      </c>
    </row>
    <row r="344" spans="26:32" x14ac:dyDescent="0.25">
      <c r="Z344">
        <f t="shared" si="18"/>
        <v>-161</v>
      </c>
      <c r="AA344">
        <f t="shared" si="16"/>
        <v>-2.8099800957108707</v>
      </c>
      <c r="AB344">
        <f>r_3*SIN(AA344)</f>
        <v>-1.6278407722857828</v>
      </c>
      <c r="AC344">
        <f>r_3*COS(AA344)</f>
        <v>-4.7275928779965843</v>
      </c>
      <c r="AE344">
        <f>a_31*Z344+AC344</f>
        <v>908.34878008045473</v>
      </c>
      <c r="AF344">
        <f t="shared" si="17"/>
        <v>0.3443276132896651</v>
      </c>
    </row>
    <row r="345" spans="26:32" x14ac:dyDescent="0.25">
      <c r="Z345">
        <f t="shared" si="18"/>
        <v>-162</v>
      </c>
      <c r="AA345">
        <f t="shared" si="16"/>
        <v>-2.8274333882308138</v>
      </c>
      <c r="AB345">
        <f>r_3*SIN(AA345)</f>
        <v>-1.5450849718747375</v>
      </c>
      <c r="AC345">
        <f>r_3*COS(AA345)</f>
        <v>-4.7552825814757673</v>
      </c>
      <c r="AE345">
        <f>a_31*Z345+AC345</f>
        <v>913.99237219659335</v>
      </c>
      <c r="AF345">
        <f t="shared" si="17"/>
        <v>0.32491969623290645</v>
      </c>
    </row>
    <row r="346" spans="26:32" x14ac:dyDescent="0.25">
      <c r="Z346">
        <f t="shared" si="18"/>
        <v>-163</v>
      </c>
      <c r="AA346">
        <f t="shared" si="16"/>
        <v>-2.8448866807507573</v>
      </c>
      <c r="AB346">
        <f>r_3*SIN(AA346)</f>
        <v>-1.461858523613683</v>
      </c>
      <c r="AC346">
        <f>r_3*COS(AA346)</f>
        <v>-4.7815237798151777</v>
      </c>
      <c r="AE346">
        <f>a_31*Z346+AC346</f>
        <v>919.63741281787156</v>
      </c>
      <c r="AF346">
        <f t="shared" si="17"/>
        <v>0.30573068145866017</v>
      </c>
    </row>
    <row r="347" spans="26:32" x14ac:dyDescent="0.25">
      <c r="Z347">
        <f t="shared" si="18"/>
        <v>-164</v>
      </c>
      <c r="AA347">
        <f t="shared" si="16"/>
        <v>-2.8623399732707004</v>
      </c>
      <c r="AB347">
        <f>r_3*SIN(AA347)</f>
        <v>-1.378186779084996</v>
      </c>
      <c r="AC347">
        <f>r_3*COS(AA347)</f>
        <v>-4.8063084796915945</v>
      </c>
      <c r="AE347">
        <f>a_31*Z347+AC347</f>
        <v>925.28390993761286</v>
      </c>
      <c r="AF347">
        <f t="shared" si="17"/>
        <v>0.28674538575880792</v>
      </c>
    </row>
    <row r="348" spans="26:32" x14ac:dyDescent="0.25">
      <c r="Z348">
        <f t="shared" si="18"/>
        <v>-165</v>
      </c>
      <c r="AA348">
        <f t="shared" si="16"/>
        <v>-2.8797932657906435</v>
      </c>
      <c r="AB348">
        <f>r_3*SIN(AA348)</f>
        <v>-1.294095225512605</v>
      </c>
      <c r="AC348">
        <f>r_3*COS(AA348)</f>
        <v>-4.8296291314453406</v>
      </c>
      <c r="AE348">
        <f>a_31*Z348+AC348</f>
        <v>930.93187110547683</v>
      </c>
      <c r="AF348">
        <f t="shared" si="17"/>
        <v>0.26794919243112303</v>
      </c>
    </row>
    <row r="349" spans="26:32" x14ac:dyDescent="0.25">
      <c r="Z349">
        <f t="shared" si="18"/>
        <v>-166</v>
      </c>
      <c r="AA349">
        <f t="shared" si="16"/>
        <v>-2.8972465583105871</v>
      </c>
      <c r="AB349">
        <f>r_3*SIN(AA349)</f>
        <v>-1.2096094779983386</v>
      </c>
      <c r="AC349">
        <f>r_3*COS(AA349)</f>
        <v>-4.8514786313799823</v>
      </c>
      <c r="AE349">
        <f>a_31*Z349+AC349</f>
        <v>936.58130342515983</v>
      </c>
      <c r="AF349">
        <f t="shared" si="17"/>
        <v>0.24932800284318071</v>
      </c>
    </row>
    <row r="350" spans="26:32" x14ac:dyDescent="0.25">
      <c r="Z350">
        <f t="shared" si="18"/>
        <v>-167</v>
      </c>
      <c r="AA350">
        <f t="shared" si="16"/>
        <v>-2.9146998508305302</v>
      </c>
      <c r="AB350">
        <f>r_3*SIN(AA350)</f>
        <v>-1.1247552717193261</v>
      </c>
      <c r="AC350">
        <f>r_3*COS(AA350)</f>
        <v>-4.8718503239261759</v>
      </c>
      <c r="AE350">
        <f>a_31*Z350+AC350</f>
        <v>942.23221355223143</v>
      </c>
      <c r="AF350">
        <f t="shared" si="17"/>
        <v>0.23086819112556334</v>
      </c>
    </row>
    <row r="351" spans="26:32" x14ac:dyDescent="0.25">
      <c r="Z351">
        <f t="shared" si="18"/>
        <v>-168</v>
      </c>
      <c r="AA351">
        <f t="shared" si="16"/>
        <v>-2.9321531433504737</v>
      </c>
      <c r="AB351">
        <f>r_3*SIN(AA351)</f>
        <v>-1.0395584540887965</v>
      </c>
      <c r="AC351">
        <f>r_3*COS(AA351)</f>
        <v>-4.8907380036690284</v>
      </c>
      <c r="AE351">
        <f>a_31*Z351+AC351</f>
        <v>947.88460769210621</v>
      </c>
      <c r="AF351">
        <f t="shared" si="17"/>
        <v>0.2125565616700221</v>
      </c>
    </row>
    <row r="352" spans="26:32" x14ac:dyDescent="0.25">
      <c r="Z352">
        <f t="shared" si="18"/>
        <v>-169</v>
      </c>
      <c r="AA352">
        <f t="shared" si="16"/>
        <v>-2.9496064358704168</v>
      </c>
      <c r="AB352">
        <f>r_3*SIN(AA352)</f>
        <v>-0.95404497688272483</v>
      </c>
      <c r="AC352">
        <f>r_3*COS(AA352)</f>
        <v>-4.9081359172383197</v>
      </c>
      <c r="AE352">
        <f>a_31*Z352+AC352</f>
        <v>953.53849159815479</v>
      </c>
      <c r="AF352">
        <f t="shared" si="17"/>
        <v>0.19438030913771864</v>
      </c>
    </row>
    <row r="353" spans="26:32" x14ac:dyDescent="0.25">
      <c r="Z353">
        <f t="shared" si="18"/>
        <v>-170</v>
      </c>
      <c r="AA353">
        <f t="shared" si="16"/>
        <v>-2.9670597283903604</v>
      </c>
      <c r="AB353">
        <f>r_3*SIN(AA353)</f>
        <v>-0.86824088833465141</v>
      </c>
      <c r="AC353">
        <f>r_3*COS(AA353)</f>
        <v>-4.9240387650610398</v>
      </c>
      <c r="AE353">
        <f>a_31*Z353+AC353</f>
        <v>959.19387056994969</v>
      </c>
      <c r="AF353">
        <f t="shared" si="17"/>
        <v>0.17632698070846492</v>
      </c>
    </row>
    <row r="354" spans="26:32" x14ac:dyDescent="0.25">
      <c r="Z354">
        <f t="shared" si="18"/>
        <v>-171</v>
      </c>
      <c r="AA354">
        <f t="shared" si="16"/>
        <v>-2.9845130209103035</v>
      </c>
      <c r="AB354">
        <f>r_3*SIN(AA354)</f>
        <v>-0.78217232520115487</v>
      </c>
      <c r="AC354">
        <f>r_3*COS(AA354)</f>
        <v>-4.9384417029756884</v>
      </c>
      <c r="AE354">
        <f>a_31*Z354+AC354</f>
        <v>964.85074945165275</v>
      </c>
      <c r="AF354">
        <f t="shared" si="17"/>
        <v>0.15838444032453641</v>
      </c>
    </row>
    <row r="355" spans="26:32" x14ac:dyDescent="0.25">
      <c r="Z355">
        <f t="shared" si="18"/>
        <v>-172</v>
      </c>
      <c r="AA355">
        <f t="shared" si="16"/>
        <v>-3.001966313430247</v>
      </c>
      <c r="AB355">
        <f>r_3*SIN(AA355)</f>
        <v>-0.69586550480032661</v>
      </c>
      <c r="AC355">
        <f>r_3*COS(AA355)</f>
        <v>-4.9513403437078516</v>
      </c>
      <c r="AE355">
        <f>a_31*Z355+AC355</f>
        <v>970.50913263053826</v>
      </c>
      <c r="AF355">
        <f t="shared" si="17"/>
        <v>0.14054083470239132</v>
      </c>
    </row>
    <row r="356" spans="26:32" x14ac:dyDescent="0.25">
      <c r="Z356">
        <f t="shared" si="18"/>
        <v>-173</v>
      </c>
      <c r="AA356">
        <f t="shared" si="16"/>
        <v>-3.0194196059501901</v>
      </c>
      <c r="AB356">
        <f>r_3*SIN(AA356)</f>
        <v>-0.60934671702573773</v>
      </c>
      <c r="AC356">
        <f>r_3*COS(AA356)</f>
        <v>-4.96273075820661</v>
      </c>
      <c r="AE356">
        <f>a_31*Z356+AC356</f>
        <v>976.16902403565723</v>
      </c>
      <c r="AF356">
        <f t="shared" si="17"/>
        <v>0.12278456090290465</v>
      </c>
    </row>
    <row r="357" spans="26:32" x14ac:dyDescent="0.25">
      <c r="Z357">
        <f t="shared" si="18"/>
        <v>-174</v>
      </c>
      <c r="AA357">
        <f t="shared" si="16"/>
        <v>-3.0368728984701332</v>
      </c>
      <c r="AB357">
        <f>r_3*SIN(AA357)</f>
        <v>-0.52264231633826863</v>
      </c>
      <c r="AC357">
        <f>r_3*COS(AA357)</f>
        <v>-4.9726094768413667</v>
      </c>
      <c r="AE357">
        <f>a_31*Z357+AC357</f>
        <v>981.8304271366402</v>
      </c>
      <c r="AF357">
        <f t="shared" si="17"/>
        <v>0.10510423526567672</v>
      </c>
    </row>
    <row r="358" spans="26:32" x14ac:dyDescent="0.25">
      <c r="Z358">
        <f t="shared" si="18"/>
        <v>-175</v>
      </c>
      <c r="AA358">
        <f t="shared" si="16"/>
        <v>-3.0543261909900767</v>
      </c>
      <c r="AB358">
        <f>r_3*SIN(AA358)</f>
        <v>-0.43577871373829097</v>
      </c>
      <c r="AC358">
        <f>r_3*COS(AA358)</f>
        <v>-4.9809734904587275</v>
      </c>
      <c r="AE358">
        <f>a_31*Z358+AC358</f>
        <v>987.49334494264053</v>
      </c>
      <c r="AF358">
        <f t="shared" si="17"/>
        <v>8.7488663525924035E-2</v>
      </c>
    </row>
    <row r="359" spans="26:32" x14ac:dyDescent="0.25">
      <c r="Z359">
        <f t="shared" si="18"/>
        <v>-176</v>
      </c>
      <c r="AA359">
        <f t="shared" si="16"/>
        <v>-3.0717794835100198</v>
      </c>
      <c r="AB359">
        <f>r_3*SIN(AA359)</f>
        <v>-0.34878236872062762</v>
      </c>
      <c r="AC359">
        <f>r_3*COS(AA359)</f>
        <v>-4.9878202512991212</v>
      </c>
      <c r="AE359">
        <f>a_31*Z359+AC359</f>
        <v>993.1577800014179</v>
      </c>
      <c r="AF359">
        <f t="shared" si="17"/>
        <v>6.9926811943510636E-2</v>
      </c>
    </row>
    <row r="360" spans="26:32" x14ac:dyDescent="0.25">
      <c r="Z360">
        <f t="shared" si="18"/>
        <v>-177</v>
      </c>
      <c r="AA360">
        <f t="shared" si="16"/>
        <v>-3.0892327760299634</v>
      </c>
      <c r="AB360">
        <f>r_3*SIN(AA360)</f>
        <v>-0.26167978121471902</v>
      </c>
      <c r="AC360">
        <f>r_3*COS(AA360)</f>
        <v>-4.9931476737728691</v>
      </c>
      <c r="AE360">
        <f>a_31*Z360+AC360</f>
        <v>998.82373439856178</v>
      </c>
      <c r="AF360">
        <f t="shared" si="17"/>
        <v>5.2407779283041175E-2</v>
      </c>
    </row>
    <row r="361" spans="26:32" x14ac:dyDescent="0.25">
      <c r="Z361">
        <f t="shared" si="18"/>
        <v>-178</v>
      </c>
      <c r="AA361">
        <f t="shared" si="16"/>
        <v>-3.1066860685499065</v>
      </c>
      <c r="AB361">
        <f>r_3*SIN(AA361)</f>
        <v>-0.17449748351250571</v>
      </c>
      <c r="AC361">
        <f>r_3*COS(AA361)</f>
        <v>-4.9969541350954785</v>
      </c>
      <c r="AE361">
        <f>a_31*Z361+AC361</f>
        <v>1004.4912097568568</v>
      </c>
      <c r="AF361">
        <f t="shared" si="17"/>
        <v>3.4920769491747904E-2</v>
      </c>
    </row>
    <row r="362" spans="26:32" x14ac:dyDescent="0.25">
      <c r="Z362">
        <f t="shared" si="18"/>
        <v>-179</v>
      </c>
      <c r="AA362">
        <f t="shared" si="16"/>
        <v>-3.12413936106985</v>
      </c>
      <c r="AB362">
        <f>r_3*SIN(AA362)</f>
        <v>-8.7262032186417191E-2</v>
      </c>
      <c r="AC362">
        <f>r_3*COS(AA362)</f>
        <v>-4.9992384757819561</v>
      </c>
      <c r="AE362">
        <f>a_31*Z362+AC362</f>
        <v>1010.1602072357882</v>
      </c>
      <c r="AF362">
        <f t="shared" si="17"/>
        <v>1.7455064928217513E-2</v>
      </c>
    </row>
    <row r="363" spans="26:32" x14ac:dyDescent="0.25">
      <c r="Z363">
        <f t="shared" si="18"/>
        <v>-180</v>
      </c>
      <c r="AA363">
        <f t="shared" si="16"/>
        <v>-3.1415926535897931</v>
      </c>
      <c r="AB363">
        <f>r_3*SIN(AA363)</f>
        <v>-6.1257422745431001E-16</v>
      </c>
      <c r="AC363">
        <f>r_3*COS(AA363)</f>
        <v>-5</v>
      </c>
      <c r="AE363">
        <f>a_31*Z363+AC363</f>
        <v>1015.8307275311878</v>
      </c>
      <c r="AF363">
        <f t="shared" si="17"/>
        <v>1.22514845490862E-16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R365"/>
  <sheetViews>
    <sheetView workbookViewId="0">
      <selection activeCell="AA16" sqref="AA16"/>
    </sheetView>
  </sheetViews>
  <sheetFormatPr baseColWidth="10" defaultRowHeight="15" x14ac:dyDescent="0.25"/>
  <cols>
    <col min="15" max="15" width="12.7109375" bestFit="1" customWidth="1"/>
    <col min="28" max="41" width="6.7109375" customWidth="1"/>
    <col min="43" max="44" width="4.7109375" style="4" customWidth="1"/>
  </cols>
  <sheetData>
    <row r="2" spans="3:44" x14ac:dyDescent="0.25">
      <c r="G2">
        <v>1</v>
      </c>
      <c r="H2">
        <v>0</v>
      </c>
      <c r="J2">
        <f>-a_1</f>
        <v>-1</v>
      </c>
      <c r="K2">
        <f>a_2</f>
        <v>-1</v>
      </c>
      <c r="N2">
        <v>10</v>
      </c>
      <c r="AB2">
        <v>10</v>
      </c>
      <c r="AC2">
        <f>AB2+90</f>
        <v>100</v>
      </c>
      <c r="AD2">
        <f>RADIANS(AC2)</f>
        <v>1.7453292519943295</v>
      </c>
      <c r="AE2">
        <f>SIN(AD2)</f>
        <v>0.98480775301220802</v>
      </c>
      <c r="AF2">
        <f>COS(AD2)</f>
        <v>-0.1736481776669303</v>
      </c>
      <c r="AH2">
        <f>AC2</f>
        <v>100</v>
      </c>
      <c r="AJ2">
        <f>AE2*AH2</f>
        <v>98.480775301220802</v>
      </c>
      <c r="AK2">
        <f>AH2*AF2</f>
        <v>-17.364817766693029</v>
      </c>
      <c r="AR2" s="4">
        <f>AN15</f>
        <v>-0.17632698070846495</v>
      </c>
    </row>
    <row r="3" spans="3:44" x14ac:dyDescent="0.25">
      <c r="AB3" s="1"/>
      <c r="AC3" s="6" t="s">
        <v>8</v>
      </c>
      <c r="AE3" s="6" t="s">
        <v>9</v>
      </c>
      <c r="AG3" s="6" t="s">
        <v>10</v>
      </c>
      <c r="AH3" s="1"/>
      <c r="AI3" s="1"/>
      <c r="AJ3" s="1"/>
      <c r="AK3" s="1"/>
      <c r="AL3" s="1"/>
      <c r="AM3" s="1"/>
      <c r="AN3" s="1"/>
      <c r="AO3" s="1"/>
      <c r="AR3" s="4">
        <f>AO15</f>
        <v>0</v>
      </c>
    </row>
    <row r="4" spans="3:44" x14ac:dyDescent="0.25">
      <c r="C4">
        <v>180</v>
      </c>
      <c r="D4">
        <f>RADIANS(C4)</f>
        <v>3.1415926535897931</v>
      </c>
      <c r="E4">
        <f>PI()</f>
        <v>3.1415926535897931</v>
      </c>
      <c r="F4">
        <f>D4*E4</f>
        <v>9.869604401089358</v>
      </c>
      <c r="G4">
        <f t="shared" ref="G4:G67" si="0">a_1*C4</f>
        <v>180</v>
      </c>
      <c r="H4">
        <f t="shared" ref="H4:H67" si="1">G4+b_1</f>
        <v>180</v>
      </c>
      <c r="J4">
        <f t="shared" ref="J4:J67" si="2">C4*a_2</f>
        <v>-180</v>
      </c>
      <c r="K4">
        <f t="shared" ref="K4:K67" si="3">b_2*TAN(F4)</f>
        <v>-0.47669014603118814</v>
      </c>
      <c r="L4">
        <f>J4+K4</f>
        <v>-180.47669014603119</v>
      </c>
      <c r="N4">
        <f t="shared" ref="N4:N67" si="4">r_1*COS(F4)</f>
        <v>-9.0268536193307138</v>
      </c>
      <c r="O4">
        <f t="shared" ref="O4:O67" si="5">r_1*SIN(F4)</f>
        <v>-4.3030121700009172</v>
      </c>
      <c r="AB4" s="1"/>
      <c r="AC4" s="6">
        <f>AE2</f>
        <v>0.98480775301220802</v>
      </c>
      <c r="AE4" s="6">
        <v>0</v>
      </c>
      <c r="AG4" s="6">
        <v>1</v>
      </c>
      <c r="AH4" s="1"/>
      <c r="AI4" s="1"/>
      <c r="AJ4" s="1"/>
      <c r="AK4" s="1"/>
      <c r="AL4" s="1"/>
      <c r="AM4" s="1"/>
      <c r="AN4" s="1"/>
      <c r="AO4" s="1"/>
    </row>
    <row r="5" spans="3:44" x14ac:dyDescent="0.25">
      <c r="C5">
        <f>C4-1</f>
        <v>179</v>
      </c>
      <c r="D5">
        <f t="shared" ref="D5:D68" si="6">RADIANS(C5)</f>
        <v>3.12413936106985</v>
      </c>
      <c r="E5">
        <f>PI()</f>
        <v>3.1415926535897931</v>
      </c>
      <c r="F5">
        <f t="shared" ref="F5:F68" si="7">D5*E5</f>
        <v>9.8147732655277515</v>
      </c>
      <c r="G5">
        <f t="shared" si="0"/>
        <v>179</v>
      </c>
      <c r="H5">
        <f t="shared" si="1"/>
        <v>179</v>
      </c>
      <c r="J5">
        <f t="shared" si="2"/>
        <v>-179</v>
      </c>
      <c r="K5">
        <f t="shared" si="3"/>
        <v>-0.41104942658430865</v>
      </c>
      <c r="L5">
        <f t="shared" ref="L5:L68" si="8">J5+K5</f>
        <v>-179.4110494265843</v>
      </c>
      <c r="N5">
        <f t="shared" si="4"/>
        <v>-9.2491084492359139</v>
      </c>
      <c r="O5">
        <f t="shared" si="5"/>
        <v>-3.8018407244745061</v>
      </c>
      <c r="AB5" s="1"/>
      <c r="AC5" s="6">
        <f>AF2</f>
        <v>-0.1736481776669303</v>
      </c>
      <c r="AE5" s="6">
        <v>0</v>
      </c>
      <c r="AG5" s="6">
        <v>2</v>
      </c>
      <c r="AH5" s="1"/>
      <c r="AI5" s="1"/>
      <c r="AJ5" s="1"/>
      <c r="AK5" s="1"/>
      <c r="AL5" s="1"/>
      <c r="AM5" s="1"/>
      <c r="AN5" s="1"/>
      <c r="AO5" s="1"/>
      <c r="AQ5" s="4">
        <v>-180</v>
      </c>
      <c r="AR5" s="4">
        <f t="shared" ref="AR5:AR68" si="9">a_0*AQ5+b_0</f>
        <v>558</v>
      </c>
    </row>
    <row r="6" spans="3:44" x14ac:dyDescent="0.25">
      <c r="C6">
        <f t="shared" ref="C6:C69" si="10">C5-1</f>
        <v>178</v>
      </c>
      <c r="D6">
        <f t="shared" si="6"/>
        <v>3.1066860685499065</v>
      </c>
      <c r="E6">
        <f>PI()</f>
        <v>3.1415926535897931</v>
      </c>
      <c r="F6">
        <f t="shared" si="7"/>
        <v>9.7599421299661433</v>
      </c>
      <c r="G6">
        <f t="shared" si="0"/>
        <v>178</v>
      </c>
      <c r="H6">
        <f t="shared" si="1"/>
        <v>178</v>
      </c>
      <c r="J6">
        <f t="shared" si="2"/>
        <v>-178</v>
      </c>
      <c r="K6">
        <f t="shared" si="3"/>
        <v>-0.34830518996532928</v>
      </c>
      <c r="L6">
        <f t="shared" si="8"/>
        <v>-178.34830518996532</v>
      </c>
      <c r="N6">
        <f t="shared" si="4"/>
        <v>-9.4435632313569755</v>
      </c>
      <c r="O6">
        <f t="shared" si="5"/>
        <v>-3.2892420852473903</v>
      </c>
      <c r="AB6" s="1"/>
      <c r="AC6" s="6"/>
      <c r="AD6" s="1"/>
      <c r="AE6" s="1"/>
      <c r="AF6" s="1"/>
      <c r="AG6" s="6"/>
      <c r="AH6" s="1"/>
      <c r="AI6" s="1"/>
      <c r="AJ6" s="1"/>
      <c r="AK6" s="1"/>
      <c r="AL6" s="1"/>
      <c r="AM6" s="1"/>
      <c r="AN6" s="1"/>
      <c r="AO6" s="1"/>
      <c r="AQ6" s="4">
        <f>AQ5+1</f>
        <v>-179</v>
      </c>
      <c r="AR6" s="4">
        <f t="shared" si="9"/>
        <v>555</v>
      </c>
    </row>
    <row r="7" spans="3:44" x14ac:dyDescent="0.25">
      <c r="C7">
        <f t="shared" si="10"/>
        <v>177</v>
      </c>
      <c r="D7">
        <f t="shared" si="6"/>
        <v>3.0892327760299634</v>
      </c>
      <c r="E7">
        <f>PI()</f>
        <v>3.1415926535897931</v>
      </c>
      <c r="F7">
        <f t="shared" si="7"/>
        <v>9.7051109944045351</v>
      </c>
      <c r="G7">
        <f t="shared" si="0"/>
        <v>177</v>
      </c>
      <c r="H7">
        <f t="shared" si="1"/>
        <v>177</v>
      </c>
      <c r="J7">
        <f t="shared" si="2"/>
        <v>-177</v>
      </c>
      <c r="K7">
        <f t="shared" si="3"/>
        <v>-0.28791493163944315</v>
      </c>
      <c r="L7">
        <f t="shared" si="8"/>
        <v>-177.28791493163945</v>
      </c>
      <c r="N7">
        <f t="shared" si="4"/>
        <v>-9.6096334929023257</v>
      </c>
      <c r="O7">
        <f t="shared" si="5"/>
        <v>-2.7667569701890766</v>
      </c>
      <c r="AB7" s="1"/>
      <c r="AC7" s="6">
        <f>AC4</f>
        <v>0.98480775301220802</v>
      </c>
      <c r="AD7" s="6"/>
      <c r="AE7" s="6"/>
      <c r="AF7" s="6"/>
      <c r="AG7" s="6">
        <f>AE4</f>
        <v>0</v>
      </c>
      <c r="AH7" s="1"/>
      <c r="AI7" s="1"/>
      <c r="AJ7" s="1">
        <f>AC11</f>
        <v>-0.1736481776669303</v>
      </c>
      <c r="AK7" s="1" t="e">
        <f>AJ7/AJ10</f>
        <v>#DIV/0!</v>
      </c>
      <c r="AL7" s="1"/>
      <c r="AM7" s="1"/>
      <c r="AN7" s="1"/>
      <c r="AO7" s="1"/>
      <c r="AQ7" s="4">
        <f t="shared" ref="AQ7:AQ70" si="11">AQ6+1</f>
        <v>-178</v>
      </c>
      <c r="AR7" s="4">
        <f t="shared" si="9"/>
        <v>552</v>
      </c>
    </row>
    <row r="8" spans="3:44" x14ac:dyDescent="0.25">
      <c r="C8">
        <f t="shared" si="10"/>
        <v>176</v>
      </c>
      <c r="D8">
        <f t="shared" si="6"/>
        <v>3.0717794835100198</v>
      </c>
      <c r="E8">
        <f>PI()</f>
        <v>3.1415926535897931</v>
      </c>
      <c r="F8">
        <f t="shared" si="7"/>
        <v>9.6502798588429268</v>
      </c>
      <c r="G8">
        <f t="shared" si="0"/>
        <v>176</v>
      </c>
      <c r="H8">
        <f t="shared" si="1"/>
        <v>176</v>
      </c>
      <c r="J8">
        <f t="shared" si="2"/>
        <v>-176</v>
      </c>
      <c r="K8">
        <f t="shared" si="3"/>
        <v>-0.22940362040297949</v>
      </c>
      <c r="L8">
        <f t="shared" si="8"/>
        <v>-176.22940362040299</v>
      </c>
      <c r="N8">
        <f t="shared" si="4"/>
        <v>-9.7468200764416224</v>
      </c>
      <c r="O8">
        <f t="shared" si="5"/>
        <v>-2.2359558129521533</v>
      </c>
      <c r="AB8" s="1"/>
      <c r="AC8" s="6">
        <f>AC5</f>
        <v>-0.1736481776669303</v>
      </c>
      <c r="AD8" s="6"/>
      <c r="AE8" s="6"/>
      <c r="AF8" s="6"/>
      <c r="AG8" s="6">
        <f>AE5</f>
        <v>0</v>
      </c>
      <c r="AH8" s="1"/>
      <c r="AI8" s="1"/>
      <c r="AJ8" s="1">
        <f>AC10</f>
        <v>0.98480775301220802</v>
      </c>
      <c r="AK8" s="1" t="e">
        <f>AJ8/AJ10</f>
        <v>#DIV/0!</v>
      </c>
      <c r="AL8" s="1"/>
      <c r="AM8" s="1"/>
      <c r="AN8" s="1"/>
      <c r="AO8" s="1"/>
      <c r="AQ8" s="4">
        <f>AQ7+1</f>
        <v>-177</v>
      </c>
      <c r="AR8" s="4">
        <f t="shared" si="9"/>
        <v>549</v>
      </c>
    </row>
    <row r="9" spans="3:44" x14ac:dyDescent="0.25">
      <c r="C9">
        <f t="shared" si="10"/>
        <v>175</v>
      </c>
      <c r="D9">
        <f t="shared" si="6"/>
        <v>3.0543261909900767</v>
      </c>
      <c r="E9">
        <f>PI()</f>
        <v>3.1415926535897931</v>
      </c>
      <c r="F9">
        <f t="shared" si="7"/>
        <v>9.5954487232813204</v>
      </c>
      <c r="G9">
        <f t="shared" si="0"/>
        <v>175</v>
      </c>
      <c r="H9">
        <f t="shared" si="1"/>
        <v>175</v>
      </c>
      <c r="J9">
        <f t="shared" si="2"/>
        <v>-175</v>
      </c>
      <c r="K9">
        <f t="shared" si="3"/>
        <v>-0.17234742903430114</v>
      </c>
      <c r="L9">
        <f t="shared" si="8"/>
        <v>-175.17234742903429</v>
      </c>
      <c r="N9">
        <f t="shared" si="4"/>
        <v>-9.8547106402233648</v>
      </c>
      <c r="O9">
        <f t="shared" si="5"/>
        <v>-1.6984340427194689</v>
      </c>
      <c r="AB9" s="1"/>
      <c r="AC9" s="6"/>
      <c r="AD9" s="6"/>
      <c r="AE9" s="6"/>
      <c r="AF9" s="6"/>
      <c r="AG9" s="6"/>
      <c r="AH9" s="1"/>
      <c r="AI9" s="1"/>
      <c r="AJ9" s="1">
        <f>AG12</f>
        <v>0</v>
      </c>
      <c r="AK9" s="1" t="e">
        <f>AJ9/AJ10</f>
        <v>#DIV/0!</v>
      </c>
      <c r="AL9" s="1"/>
      <c r="AM9" s="1"/>
      <c r="AN9" s="1"/>
      <c r="AO9" s="1"/>
      <c r="AQ9" s="4">
        <f t="shared" si="11"/>
        <v>-176</v>
      </c>
      <c r="AR9" s="4">
        <f t="shared" si="9"/>
        <v>546</v>
      </c>
    </row>
    <row r="10" spans="3:44" x14ac:dyDescent="0.25">
      <c r="C10">
        <f t="shared" si="10"/>
        <v>174</v>
      </c>
      <c r="D10">
        <f t="shared" si="6"/>
        <v>3.0368728984701332</v>
      </c>
      <c r="E10">
        <f>PI()</f>
        <v>3.1415926535897931</v>
      </c>
      <c r="F10">
        <f t="shared" si="7"/>
        <v>9.5406175877197121</v>
      </c>
      <c r="G10">
        <f t="shared" si="0"/>
        <v>174</v>
      </c>
      <c r="H10">
        <f t="shared" si="1"/>
        <v>174</v>
      </c>
      <c r="J10">
        <f t="shared" si="2"/>
        <v>-174</v>
      </c>
      <c r="K10">
        <f t="shared" si="3"/>
        <v>-0.11636056695801546</v>
      </c>
      <c r="L10">
        <f t="shared" si="8"/>
        <v>-174.11636056695801</v>
      </c>
      <c r="N10">
        <f t="shared" si="4"/>
        <v>-9.9329808975506264</v>
      </c>
      <c r="O10">
        <f t="shared" si="5"/>
        <v>-1.155807288822128</v>
      </c>
      <c r="AB10" s="1"/>
      <c r="AC10" s="6">
        <f>AC7-AG7</f>
        <v>0.98480775301220802</v>
      </c>
      <c r="AD10" s="6"/>
      <c r="AE10" s="6"/>
      <c r="AF10" s="6"/>
      <c r="AG10" s="6">
        <f>AC7</f>
        <v>0.98480775301220802</v>
      </c>
      <c r="AH10" s="1"/>
      <c r="AI10" s="1"/>
      <c r="AJ10" s="6">
        <f>GCD(ABS(AJ7),ABS(AJ8),ABS(AJ9))</f>
        <v>0</v>
      </c>
      <c r="AK10" s="1"/>
      <c r="AL10" s="1"/>
      <c r="AM10" s="1"/>
      <c r="AN10" s="1"/>
      <c r="AO10" s="1"/>
      <c r="AQ10" s="4">
        <f t="shared" si="11"/>
        <v>-175</v>
      </c>
      <c r="AR10" s="4">
        <f t="shared" si="9"/>
        <v>543</v>
      </c>
    </row>
    <row r="11" spans="3:44" x14ac:dyDescent="0.25">
      <c r="C11">
        <f t="shared" si="10"/>
        <v>173</v>
      </c>
      <c r="D11">
        <f t="shared" si="6"/>
        <v>3.0194196059501901</v>
      </c>
      <c r="E11">
        <f>PI()</f>
        <v>3.1415926535897931</v>
      </c>
      <c r="F11">
        <f t="shared" si="7"/>
        <v>9.4857864521581057</v>
      </c>
      <c r="G11">
        <f t="shared" si="0"/>
        <v>173</v>
      </c>
      <c r="H11">
        <f t="shared" si="1"/>
        <v>173</v>
      </c>
      <c r="J11">
        <f t="shared" si="2"/>
        <v>-173</v>
      </c>
      <c r="K11">
        <f t="shared" si="3"/>
        <v>-6.1084296184187641E-2</v>
      </c>
      <c r="L11">
        <f t="shared" si="8"/>
        <v>-173.06108429618419</v>
      </c>
      <c r="N11">
        <f t="shared" si="4"/>
        <v>-9.9813955914896404</v>
      </c>
      <c r="O11">
        <f t="shared" si="5"/>
        <v>-0.60970652464209807</v>
      </c>
      <c r="AB11" s="1"/>
      <c r="AC11" s="6">
        <f>AC8-AG8</f>
        <v>-0.1736481776669303</v>
      </c>
      <c r="AD11" s="6"/>
      <c r="AE11" s="6"/>
      <c r="AF11" s="6"/>
      <c r="AG11" s="6">
        <f>AC8</f>
        <v>-0.1736481776669303</v>
      </c>
      <c r="AH11" s="1"/>
      <c r="AI11" s="1"/>
      <c r="AJ11" s="1"/>
      <c r="AK11" s="1"/>
      <c r="AL11" s="1"/>
      <c r="AM11" s="1"/>
      <c r="AN11" s="1"/>
      <c r="AO11" s="1"/>
      <c r="AQ11" s="4">
        <f t="shared" si="11"/>
        <v>-174</v>
      </c>
      <c r="AR11" s="4">
        <f t="shared" si="9"/>
        <v>540</v>
      </c>
    </row>
    <row r="12" spans="3:44" x14ac:dyDescent="0.25">
      <c r="C12">
        <f t="shared" si="10"/>
        <v>172</v>
      </c>
      <c r="D12">
        <f t="shared" si="6"/>
        <v>3.001966313430247</v>
      </c>
      <c r="E12">
        <f>PI()</f>
        <v>3.1415926535897931</v>
      </c>
      <c r="F12">
        <f t="shared" si="7"/>
        <v>9.4309553165964974</v>
      </c>
      <c r="G12">
        <f t="shared" si="0"/>
        <v>172</v>
      </c>
      <c r="H12">
        <f t="shared" si="1"/>
        <v>172</v>
      </c>
      <c r="J12">
        <f t="shared" si="2"/>
        <v>-172</v>
      </c>
      <c r="K12">
        <f t="shared" si="3"/>
        <v>-6.1774344037170024E-3</v>
      </c>
      <c r="L12">
        <f t="shared" si="8"/>
        <v>-172.00617743440372</v>
      </c>
      <c r="N12">
        <f t="shared" si="4"/>
        <v>-9.9998092019816607</v>
      </c>
      <c r="O12">
        <f t="shared" si="5"/>
        <v>-6.1773165394927373E-2</v>
      </c>
      <c r="AB12" s="1"/>
      <c r="AC12" s="6"/>
      <c r="AD12" s="1"/>
      <c r="AE12" s="1"/>
      <c r="AF12" s="1"/>
      <c r="AG12" s="6">
        <f>AC11*AG10-AC10*AG11</f>
        <v>0</v>
      </c>
      <c r="AH12" s="1"/>
      <c r="AI12" s="1"/>
      <c r="AJ12" s="6">
        <f>-AJ7</f>
        <v>0.1736481776669303</v>
      </c>
      <c r="AK12" s="6">
        <f>AJ8</f>
        <v>0.98480775301220802</v>
      </c>
      <c r="AL12" s="16">
        <f>AJ9</f>
        <v>0</v>
      </c>
      <c r="AM12" s="16" t="s">
        <v>6</v>
      </c>
      <c r="AN12" s="6">
        <v>0</v>
      </c>
      <c r="AO12" s="6"/>
      <c r="AQ12" s="4">
        <f t="shared" si="11"/>
        <v>-173</v>
      </c>
      <c r="AR12" s="4">
        <f t="shared" si="9"/>
        <v>537</v>
      </c>
    </row>
    <row r="13" spans="3:44" x14ac:dyDescent="0.25">
      <c r="C13">
        <f t="shared" si="10"/>
        <v>171</v>
      </c>
      <c r="D13">
        <f t="shared" si="6"/>
        <v>2.9845130209103035</v>
      </c>
      <c r="E13">
        <f>PI()</f>
        <v>3.1415926535897931</v>
      </c>
      <c r="F13">
        <f t="shared" si="7"/>
        <v>9.3761241810348892</v>
      </c>
      <c r="G13">
        <f t="shared" si="0"/>
        <v>171</v>
      </c>
      <c r="H13">
        <f t="shared" si="1"/>
        <v>171</v>
      </c>
      <c r="J13">
        <f t="shared" si="2"/>
        <v>-171</v>
      </c>
      <c r="K13">
        <f t="shared" si="3"/>
        <v>4.8692207038994781E-2</v>
      </c>
      <c r="L13">
        <f t="shared" si="8"/>
        <v>-170.95130779296102</v>
      </c>
      <c r="N13">
        <f t="shared" si="4"/>
        <v>-9.9881663832326097</v>
      </c>
      <c r="O13">
        <f t="shared" si="5"/>
        <v>0.48634586547228997</v>
      </c>
      <c r="AB13" s="1"/>
      <c r="AC13" s="6"/>
      <c r="AD13" s="1"/>
      <c r="AE13" s="1"/>
      <c r="AF13" s="1"/>
      <c r="AG13" s="6"/>
      <c r="AH13" s="1"/>
      <c r="AI13" s="1"/>
      <c r="AJ13" s="6">
        <f>AK12</f>
        <v>0.98480775301220802</v>
      </c>
      <c r="AK13" s="6">
        <f>AK12</f>
        <v>0.98480775301220802</v>
      </c>
      <c r="AL13" s="6">
        <f>AK13</f>
        <v>0.98480775301220802</v>
      </c>
      <c r="AM13" s="6"/>
      <c r="AN13" s="6">
        <f>AL13</f>
        <v>0.98480775301220802</v>
      </c>
      <c r="AO13" s="6"/>
      <c r="AQ13" s="4">
        <f t="shared" si="11"/>
        <v>-172</v>
      </c>
      <c r="AR13" s="4">
        <f t="shared" si="9"/>
        <v>534</v>
      </c>
    </row>
    <row r="14" spans="3:44" x14ac:dyDescent="0.25">
      <c r="C14">
        <f t="shared" si="10"/>
        <v>170</v>
      </c>
      <c r="D14">
        <f t="shared" si="6"/>
        <v>2.9670597283903604</v>
      </c>
      <c r="E14">
        <f>PI()</f>
        <v>3.1415926535897931</v>
      </c>
      <c r="F14">
        <f t="shared" si="7"/>
        <v>9.3212930454732827</v>
      </c>
      <c r="G14">
        <f t="shared" si="0"/>
        <v>170</v>
      </c>
      <c r="H14">
        <f t="shared" si="1"/>
        <v>170</v>
      </c>
      <c r="J14">
        <f t="shared" si="2"/>
        <v>-170</v>
      </c>
      <c r="K14">
        <f t="shared" si="3"/>
        <v>0.10385591567076544</v>
      </c>
      <c r="L14">
        <f t="shared" si="8"/>
        <v>-169.89614408432922</v>
      </c>
      <c r="N14">
        <f t="shared" si="4"/>
        <v>-9.9465021300659782</v>
      </c>
      <c r="O14">
        <f t="shared" si="5"/>
        <v>1.033003086439221</v>
      </c>
      <c r="AB14" s="1"/>
      <c r="AC14" s="6"/>
      <c r="AD14" s="1"/>
      <c r="AE14" s="1"/>
      <c r="AF14" s="1"/>
      <c r="AG14" s="6"/>
      <c r="AH14" s="1"/>
      <c r="AI14" s="1"/>
      <c r="AJ14" s="6">
        <f>AJ12/AJ13</f>
        <v>0.17632698070846495</v>
      </c>
      <c r="AK14" s="6">
        <f>AK12/AK13</f>
        <v>1</v>
      </c>
      <c r="AL14" s="6">
        <f>AL12/AL13</f>
        <v>0</v>
      </c>
      <c r="AM14" s="6"/>
      <c r="AN14" s="6"/>
      <c r="AO14" s="6"/>
      <c r="AQ14" s="4">
        <f t="shared" si="11"/>
        <v>-171</v>
      </c>
      <c r="AR14" s="4">
        <f t="shared" si="9"/>
        <v>531</v>
      </c>
    </row>
    <row r="15" spans="3:44" x14ac:dyDescent="0.25">
      <c r="C15">
        <f t="shared" si="10"/>
        <v>169</v>
      </c>
      <c r="D15">
        <f t="shared" si="6"/>
        <v>2.9496064358704168</v>
      </c>
      <c r="E15">
        <f>PI()</f>
        <v>3.1415926535897931</v>
      </c>
      <c r="F15">
        <f t="shared" si="7"/>
        <v>9.2664619099116745</v>
      </c>
      <c r="G15">
        <f t="shared" si="0"/>
        <v>169</v>
      </c>
      <c r="H15">
        <f t="shared" si="1"/>
        <v>169</v>
      </c>
      <c r="J15">
        <f t="shared" si="2"/>
        <v>-169</v>
      </c>
      <c r="K15">
        <f t="shared" si="3"/>
        <v>0.15965212372851803</v>
      </c>
      <c r="L15">
        <f t="shared" si="8"/>
        <v>-168.84034787627149</v>
      </c>
      <c r="N15">
        <f t="shared" si="4"/>
        <v>-9.8749416727388475</v>
      </c>
      <c r="O15">
        <f t="shared" si="5"/>
        <v>1.5765554097480015</v>
      </c>
      <c r="AB15" s="1"/>
      <c r="AC15" s="6"/>
      <c r="AD15" s="1"/>
      <c r="AE15" s="1"/>
      <c r="AF15" s="1"/>
      <c r="AG15" s="6"/>
      <c r="AH15" s="1"/>
      <c r="AI15" s="1"/>
      <c r="AJ15" s="6"/>
      <c r="AK15" s="6" t="s">
        <v>7</v>
      </c>
      <c r="AL15" s="6"/>
      <c r="AM15" s="6" t="s">
        <v>3</v>
      </c>
      <c r="AN15" s="6">
        <f>-AJ14</f>
        <v>-0.17632698070846495</v>
      </c>
      <c r="AO15" s="6">
        <f>-AL14</f>
        <v>0</v>
      </c>
      <c r="AQ15" s="4">
        <f t="shared" si="11"/>
        <v>-170</v>
      </c>
      <c r="AR15" s="4">
        <f t="shared" si="9"/>
        <v>528</v>
      </c>
    </row>
    <row r="16" spans="3:44" x14ac:dyDescent="0.25">
      <c r="C16">
        <f t="shared" si="10"/>
        <v>168</v>
      </c>
      <c r="D16">
        <f t="shared" si="6"/>
        <v>2.9321531433504737</v>
      </c>
      <c r="E16">
        <f>PI()</f>
        <v>3.1415926535897931</v>
      </c>
      <c r="F16">
        <f t="shared" si="7"/>
        <v>9.2116307743500681</v>
      </c>
      <c r="G16">
        <f t="shared" si="0"/>
        <v>168</v>
      </c>
      <c r="H16">
        <f t="shared" si="1"/>
        <v>168</v>
      </c>
      <c r="J16">
        <f t="shared" si="2"/>
        <v>-168</v>
      </c>
      <c r="K16">
        <f t="shared" si="3"/>
        <v>0.21643482593824856</v>
      </c>
      <c r="L16">
        <f t="shared" si="8"/>
        <v>-167.78356517406175</v>
      </c>
      <c r="N16">
        <f t="shared" si="4"/>
        <v>-9.7737001005372957</v>
      </c>
      <c r="O16">
        <f t="shared" si="5"/>
        <v>2.1153690800324321</v>
      </c>
      <c r="AQ16" s="4">
        <f t="shared" si="11"/>
        <v>-169</v>
      </c>
      <c r="AR16" s="4">
        <f t="shared" si="9"/>
        <v>525</v>
      </c>
    </row>
    <row r="17" spans="3:44" x14ac:dyDescent="0.25">
      <c r="C17">
        <f t="shared" si="10"/>
        <v>167</v>
      </c>
      <c r="D17">
        <f t="shared" si="6"/>
        <v>2.9146998508305302</v>
      </c>
      <c r="E17">
        <f>PI()</f>
        <v>3.1415926535897931</v>
      </c>
      <c r="F17">
        <f t="shared" si="7"/>
        <v>9.1567996387884598</v>
      </c>
      <c r="G17">
        <f t="shared" si="0"/>
        <v>167</v>
      </c>
      <c r="H17">
        <f t="shared" si="1"/>
        <v>167</v>
      </c>
      <c r="J17">
        <f t="shared" si="2"/>
        <v>-167</v>
      </c>
      <c r="K17">
        <f t="shared" si="3"/>
        <v>0.27458282145434615</v>
      </c>
      <c r="L17">
        <f t="shared" si="8"/>
        <v>-166.72541717854565</v>
      </c>
      <c r="N17">
        <f t="shared" si="4"/>
        <v>-9.6430817152824471</v>
      </c>
      <c r="O17">
        <f t="shared" si="5"/>
        <v>2.6478245848970698</v>
      </c>
      <c r="AQ17" s="4">
        <f t="shared" si="11"/>
        <v>-168</v>
      </c>
      <c r="AR17" s="4">
        <f t="shared" si="9"/>
        <v>522</v>
      </c>
    </row>
    <row r="18" spans="3:44" x14ac:dyDescent="0.25">
      <c r="C18">
        <f t="shared" si="10"/>
        <v>166</v>
      </c>
      <c r="D18">
        <f t="shared" si="6"/>
        <v>2.8972465583105871</v>
      </c>
      <c r="E18">
        <f>PI()</f>
        <v>3.1415926535897931</v>
      </c>
      <c r="F18">
        <f t="shared" si="7"/>
        <v>9.1019685032268534</v>
      </c>
      <c r="G18">
        <f t="shared" si="0"/>
        <v>166</v>
      </c>
      <c r="H18">
        <f t="shared" si="1"/>
        <v>166</v>
      </c>
      <c r="J18">
        <f t="shared" si="2"/>
        <v>-166</v>
      </c>
      <c r="K18">
        <f t="shared" si="3"/>
        <v>0.33451030825837053</v>
      </c>
      <c r="L18">
        <f t="shared" si="8"/>
        <v>-165.66548969174164</v>
      </c>
      <c r="N18">
        <f t="shared" si="4"/>
        <v>-9.4834791166904342</v>
      </c>
      <c r="O18">
        <f t="shared" si="5"/>
        <v>3.1723215226859369</v>
      </c>
      <c r="AQ18" s="4">
        <f t="shared" si="11"/>
        <v>-167</v>
      </c>
      <c r="AR18" s="4">
        <f t="shared" si="9"/>
        <v>519</v>
      </c>
    </row>
    <row r="19" spans="3:44" x14ac:dyDescent="0.25">
      <c r="C19">
        <f t="shared" si="10"/>
        <v>165</v>
      </c>
      <c r="D19">
        <f t="shared" si="6"/>
        <v>2.8797932657906435</v>
      </c>
      <c r="E19">
        <f>PI()</f>
        <v>3.1415926535897931</v>
      </c>
      <c r="F19">
        <f t="shared" si="7"/>
        <v>9.0471373676652433</v>
      </c>
      <c r="G19">
        <f t="shared" si="0"/>
        <v>165</v>
      </c>
      <c r="H19">
        <f t="shared" si="1"/>
        <v>165</v>
      </c>
      <c r="J19">
        <f t="shared" si="2"/>
        <v>-165</v>
      </c>
      <c r="K19">
        <f t="shared" si="3"/>
        <v>0.39667948780860146</v>
      </c>
      <c r="L19">
        <f t="shared" si="8"/>
        <v>-164.6033205121914</v>
      </c>
      <c r="N19">
        <f t="shared" si="4"/>
        <v>-9.2953720223352843</v>
      </c>
      <c r="O19">
        <f t="shared" si="5"/>
        <v>3.6872834128103644</v>
      </c>
      <c r="AQ19" s="4">
        <f t="shared" si="11"/>
        <v>-166</v>
      </c>
      <c r="AR19" s="4">
        <f t="shared" si="9"/>
        <v>516</v>
      </c>
    </row>
    <row r="20" spans="3:44" x14ac:dyDescent="0.25">
      <c r="C20">
        <f t="shared" si="10"/>
        <v>164</v>
      </c>
      <c r="D20">
        <f t="shared" si="6"/>
        <v>2.8623399732707004</v>
      </c>
      <c r="E20">
        <f>PI()</f>
        <v>3.1415926535897931</v>
      </c>
      <c r="F20">
        <f t="shared" si="7"/>
        <v>8.9923062321036369</v>
      </c>
      <c r="G20">
        <f t="shared" si="0"/>
        <v>164</v>
      </c>
      <c r="H20">
        <f t="shared" si="1"/>
        <v>164</v>
      </c>
      <c r="J20">
        <f t="shared" si="2"/>
        <v>-164</v>
      </c>
      <c r="K20">
        <f t="shared" si="3"/>
        <v>0.46161604006818396</v>
      </c>
      <c r="L20">
        <f t="shared" si="8"/>
        <v>-163.53838395993182</v>
      </c>
      <c r="N20">
        <f t="shared" si="4"/>
        <v>-9.0793258257617406</v>
      </c>
      <c r="O20">
        <f t="shared" si="5"/>
        <v>4.1911624341769294</v>
      </c>
      <c r="AQ20" s="4">
        <f t="shared" si="11"/>
        <v>-165</v>
      </c>
      <c r="AR20" s="4">
        <f t="shared" si="9"/>
        <v>513</v>
      </c>
    </row>
    <row r="21" spans="3:44" x14ac:dyDescent="0.25">
      <c r="C21">
        <f t="shared" si="10"/>
        <v>163</v>
      </c>
      <c r="D21">
        <f t="shared" si="6"/>
        <v>2.8448866807507573</v>
      </c>
      <c r="E21">
        <f>PI()</f>
        <v>3.1415926535897931</v>
      </c>
      <c r="F21">
        <f t="shared" si="7"/>
        <v>8.9374750965420304</v>
      </c>
      <c r="G21">
        <f t="shared" si="0"/>
        <v>163</v>
      </c>
      <c r="H21">
        <f t="shared" si="1"/>
        <v>163</v>
      </c>
      <c r="J21">
        <f t="shared" si="2"/>
        <v>-163</v>
      </c>
      <c r="K21">
        <f t="shared" si="3"/>
        <v>0.52992863640784205</v>
      </c>
      <c r="L21">
        <f t="shared" si="8"/>
        <v>-162.47007136359215</v>
      </c>
      <c r="N21">
        <f t="shared" si="4"/>
        <v>-8.8359898970816566</v>
      </c>
      <c r="O21">
        <f t="shared" si="5"/>
        <v>4.682444077473952</v>
      </c>
      <c r="AQ21" s="4">
        <f t="shared" si="11"/>
        <v>-164</v>
      </c>
      <c r="AR21" s="4">
        <f t="shared" si="9"/>
        <v>510</v>
      </c>
    </row>
    <row r="22" spans="3:44" x14ac:dyDescent="0.25">
      <c r="C22">
        <f t="shared" si="10"/>
        <v>162</v>
      </c>
      <c r="D22">
        <f t="shared" si="6"/>
        <v>2.8274333882308138</v>
      </c>
      <c r="E22">
        <f>PI()</f>
        <v>3.1415926535897931</v>
      </c>
      <c r="F22">
        <f t="shared" si="7"/>
        <v>8.8826439609804222</v>
      </c>
      <c r="G22">
        <f t="shared" si="0"/>
        <v>162</v>
      </c>
      <c r="H22">
        <f t="shared" si="1"/>
        <v>162</v>
      </c>
      <c r="J22">
        <f t="shared" si="2"/>
        <v>-162</v>
      </c>
      <c r="K22">
        <f t="shared" si="3"/>
        <v>0.60233412274343789</v>
      </c>
      <c r="L22">
        <f t="shared" si="8"/>
        <v>-161.39766587725657</v>
      </c>
      <c r="N22">
        <f t="shared" si="4"/>
        <v>-8.5660956311621117</v>
      </c>
      <c r="O22">
        <f t="shared" si="5"/>
        <v>5.1596516973324258</v>
      </c>
      <c r="AQ22" s="4">
        <f t="shared" si="11"/>
        <v>-163</v>
      </c>
      <c r="AR22" s="4">
        <f t="shared" si="9"/>
        <v>507</v>
      </c>
    </row>
    <row r="23" spans="3:44" x14ac:dyDescent="0.25">
      <c r="C23">
        <f t="shared" si="10"/>
        <v>161</v>
      </c>
      <c r="D23">
        <f t="shared" si="6"/>
        <v>2.8099800957108707</v>
      </c>
      <c r="E23">
        <f>PI()</f>
        <v>3.1415926535897931</v>
      </c>
      <c r="F23">
        <f t="shared" si="7"/>
        <v>8.8278128254188157</v>
      </c>
      <c r="G23">
        <f t="shared" si="0"/>
        <v>161</v>
      </c>
      <c r="H23">
        <f t="shared" si="1"/>
        <v>161</v>
      </c>
      <c r="J23">
        <f t="shared" si="2"/>
        <v>-161</v>
      </c>
      <c r="K23">
        <f t="shared" si="3"/>
        <v>0.67969071362367006</v>
      </c>
      <c r="L23">
        <f t="shared" si="8"/>
        <v>-160.32030928637633</v>
      </c>
      <c r="N23">
        <f t="shared" si="4"/>
        <v>-8.2704542492716797</v>
      </c>
      <c r="O23">
        <f t="shared" si="5"/>
        <v>5.6213509506793837</v>
      </c>
      <c r="AQ23" s="4">
        <f t="shared" si="11"/>
        <v>-162</v>
      </c>
      <c r="AR23" s="4">
        <f t="shared" si="9"/>
        <v>504</v>
      </c>
    </row>
    <row r="24" spans="3:44" x14ac:dyDescent="0.25">
      <c r="C24">
        <f t="shared" si="10"/>
        <v>160</v>
      </c>
      <c r="D24">
        <f t="shared" si="6"/>
        <v>2.7925268031909272</v>
      </c>
      <c r="E24">
        <f>PI()</f>
        <v>3.1415926535897931</v>
      </c>
      <c r="F24">
        <f t="shared" si="7"/>
        <v>8.7729816898572075</v>
      </c>
      <c r="G24">
        <f t="shared" si="0"/>
        <v>160</v>
      </c>
      <c r="H24">
        <f t="shared" si="1"/>
        <v>160</v>
      </c>
      <c r="J24">
        <f t="shared" si="2"/>
        <v>-160</v>
      </c>
      <c r="K24">
        <f t="shared" si="3"/>
        <v>0.76304263303201325</v>
      </c>
      <c r="L24">
        <f t="shared" si="8"/>
        <v>-159.236957366968</v>
      </c>
      <c r="N24">
        <f t="shared" si="4"/>
        <v>-7.949954360792387</v>
      </c>
      <c r="O24">
        <f t="shared" si="5"/>
        <v>6.0661541079433601</v>
      </c>
      <c r="AQ24" s="4">
        <f t="shared" si="11"/>
        <v>-161</v>
      </c>
      <c r="AR24" s="4">
        <f t="shared" si="9"/>
        <v>501</v>
      </c>
    </row>
    <row r="25" spans="3:44" x14ac:dyDescent="0.25">
      <c r="C25">
        <f t="shared" si="10"/>
        <v>159</v>
      </c>
      <c r="D25">
        <f t="shared" si="6"/>
        <v>2.7750735106709841</v>
      </c>
      <c r="E25">
        <f>PI()</f>
        <v>3.1415926535897931</v>
      </c>
      <c r="F25">
        <f t="shared" si="7"/>
        <v>8.7181505542955993</v>
      </c>
      <c r="G25">
        <f t="shared" si="0"/>
        <v>159</v>
      </c>
      <c r="H25">
        <f t="shared" si="1"/>
        <v>159</v>
      </c>
      <c r="J25">
        <f t="shared" si="2"/>
        <v>-159</v>
      </c>
      <c r="K25">
        <f t="shared" si="3"/>
        <v>0.8536813631450263</v>
      </c>
      <c r="L25">
        <f t="shared" si="8"/>
        <v>-158.14631863685497</v>
      </c>
      <c r="N25">
        <f t="shared" si="4"/>
        <v>-7.6055592923263085</v>
      </c>
      <c r="O25">
        <f t="shared" si="5"/>
        <v>6.4927242241534442</v>
      </c>
      <c r="AQ25" s="4">
        <f t="shared" si="11"/>
        <v>-160</v>
      </c>
      <c r="AR25" s="4">
        <f t="shared" si="9"/>
        <v>498</v>
      </c>
    </row>
    <row r="26" spans="3:44" x14ac:dyDescent="0.25">
      <c r="C26">
        <f t="shared" si="10"/>
        <v>158</v>
      </c>
      <c r="D26">
        <f t="shared" si="6"/>
        <v>2.7576202181510405</v>
      </c>
      <c r="E26">
        <f>PI()</f>
        <v>3.1415926535897931</v>
      </c>
      <c r="F26">
        <f t="shared" si="7"/>
        <v>8.663319418733991</v>
      </c>
      <c r="G26">
        <f t="shared" si="0"/>
        <v>158</v>
      </c>
      <c r="H26">
        <f t="shared" si="1"/>
        <v>158</v>
      </c>
      <c r="J26">
        <f t="shared" si="2"/>
        <v>-158</v>
      </c>
      <c r="K26">
        <f t="shared" si="3"/>
        <v>0.9532314440179307</v>
      </c>
      <c r="L26">
        <f t="shared" si="8"/>
        <v>-157.04676855598206</v>
      </c>
      <c r="N26">
        <f t="shared" si="4"/>
        <v>-7.2383041922244997</v>
      </c>
      <c r="O26">
        <f t="shared" si="5"/>
        <v>6.8997791573952014</v>
      </c>
      <c r="AQ26" s="4">
        <f t="shared" si="11"/>
        <v>-159</v>
      </c>
      <c r="AR26" s="4">
        <f t="shared" si="9"/>
        <v>495</v>
      </c>
    </row>
    <row r="27" spans="3:44" x14ac:dyDescent="0.25">
      <c r="C27">
        <f t="shared" si="10"/>
        <v>157</v>
      </c>
      <c r="D27">
        <f t="shared" si="6"/>
        <v>2.7401669256310974</v>
      </c>
      <c r="E27">
        <f>PI()</f>
        <v>3.1415926535897931</v>
      </c>
      <c r="F27">
        <f t="shared" si="7"/>
        <v>8.6084882831723846</v>
      </c>
      <c r="G27">
        <f t="shared" si="0"/>
        <v>157</v>
      </c>
      <c r="H27">
        <f t="shared" si="1"/>
        <v>157</v>
      </c>
      <c r="J27">
        <f t="shared" si="2"/>
        <v>-157</v>
      </c>
      <c r="K27">
        <f t="shared" si="3"/>
        <v>1.0637733717120661</v>
      </c>
      <c r="L27">
        <f t="shared" si="8"/>
        <v>-155.93622662828793</v>
      </c>
      <c r="N27">
        <f t="shared" si="4"/>
        <v>-6.8492929192413445</v>
      </c>
      <c r="O27">
        <f t="shared" si="5"/>
        <v>7.2860954225449435</v>
      </c>
      <c r="AQ27" s="4">
        <f t="shared" si="11"/>
        <v>-158</v>
      </c>
      <c r="AR27" s="4">
        <f t="shared" si="9"/>
        <v>492</v>
      </c>
    </row>
    <row r="28" spans="3:44" x14ac:dyDescent="0.25">
      <c r="C28">
        <f t="shared" si="10"/>
        <v>156</v>
      </c>
      <c r="D28">
        <f t="shared" si="6"/>
        <v>2.7227136331111539</v>
      </c>
      <c r="E28">
        <f>PI()</f>
        <v>3.1415926535897931</v>
      </c>
      <c r="F28">
        <f t="shared" si="7"/>
        <v>8.5536571476107763</v>
      </c>
      <c r="G28">
        <f t="shared" si="0"/>
        <v>156</v>
      </c>
      <c r="H28">
        <f t="shared" si="1"/>
        <v>156</v>
      </c>
      <c r="J28">
        <f t="shared" si="2"/>
        <v>-156</v>
      </c>
      <c r="K28">
        <f t="shared" si="3"/>
        <v>1.1880239973791964</v>
      </c>
      <c r="L28">
        <f t="shared" si="8"/>
        <v>-154.81197600262081</v>
      </c>
      <c r="N28">
        <f t="shared" si="4"/>
        <v>-6.43969472466594</v>
      </c>
      <c r="O28">
        <f t="shared" si="5"/>
        <v>7.6505118686993532</v>
      </c>
      <c r="AQ28" s="4">
        <f t="shared" si="11"/>
        <v>-157</v>
      </c>
      <c r="AR28" s="4">
        <f t="shared" si="9"/>
        <v>489</v>
      </c>
    </row>
    <row r="29" spans="3:44" x14ac:dyDescent="0.25">
      <c r="C29">
        <f t="shared" si="10"/>
        <v>155</v>
      </c>
      <c r="D29">
        <f t="shared" si="6"/>
        <v>2.7052603405912108</v>
      </c>
      <c r="E29">
        <f>PI()</f>
        <v>3.1415926535897931</v>
      </c>
      <c r="F29">
        <f t="shared" si="7"/>
        <v>8.4988260120491699</v>
      </c>
      <c r="G29">
        <f t="shared" si="0"/>
        <v>155</v>
      </c>
      <c r="H29">
        <f t="shared" si="1"/>
        <v>155</v>
      </c>
      <c r="J29">
        <f t="shared" si="2"/>
        <v>-155</v>
      </c>
      <c r="K29">
        <f t="shared" si="3"/>
        <v>1.3296086984505027</v>
      </c>
      <c r="L29">
        <f t="shared" si="8"/>
        <v>-153.6703913015495</v>
      </c>
      <c r="N29">
        <f t="shared" si="4"/>
        <v>-6.0107407379032685</v>
      </c>
      <c r="O29">
        <f t="shared" si="5"/>
        <v>7.9919331692469795</v>
      </c>
      <c r="AQ29" s="4">
        <f t="shared" si="11"/>
        <v>-156</v>
      </c>
      <c r="AR29" s="4">
        <f t="shared" si="9"/>
        <v>486</v>
      </c>
    </row>
    <row r="30" spans="3:44" x14ac:dyDescent="0.25">
      <c r="C30">
        <f t="shared" si="10"/>
        <v>154</v>
      </c>
      <c r="D30">
        <f t="shared" si="6"/>
        <v>2.6878070480712677</v>
      </c>
      <c r="E30">
        <f>PI()</f>
        <v>3.1415926535897931</v>
      </c>
      <c r="F30">
        <f t="shared" si="7"/>
        <v>8.4439948764875616</v>
      </c>
      <c r="G30">
        <f t="shared" si="0"/>
        <v>154</v>
      </c>
      <c r="H30">
        <f t="shared" si="1"/>
        <v>154</v>
      </c>
      <c r="J30">
        <f t="shared" si="2"/>
        <v>-154</v>
      </c>
      <c r="K30">
        <f t="shared" si="3"/>
        <v>1.4934850633610388</v>
      </c>
      <c r="L30">
        <f t="shared" si="8"/>
        <v>-152.50651493663895</v>
      </c>
      <c r="N30">
        <f t="shared" si="4"/>
        <v>-5.5637202660681107</v>
      </c>
      <c r="O30">
        <f t="shared" si="5"/>
        <v>8.3093331140918281</v>
      </c>
      <c r="AQ30" s="4">
        <f t="shared" si="11"/>
        <v>-155</v>
      </c>
      <c r="AR30" s="4">
        <f t="shared" si="9"/>
        <v>483</v>
      </c>
    </row>
    <row r="31" spans="3:44" x14ac:dyDescent="0.25">
      <c r="C31">
        <f t="shared" si="10"/>
        <v>153</v>
      </c>
      <c r="D31">
        <f t="shared" si="6"/>
        <v>2.6703537555513241</v>
      </c>
      <c r="E31">
        <f>PI()</f>
        <v>3.1415926535897931</v>
      </c>
      <c r="F31">
        <f t="shared" si="7"/>
        <v>8.3891637409259534</v>
      </c>
      <c r="G31">
        <f t="shared" si="0"/>
        <v>153</v>
      </c>
      <c r="H31">
        <f t="shared" si="1"/>
        <v>153</v>
      </c>
      <c r="J31">
        <f t="shared" si="2"/>
        <v>-153</v>
      </c>
      <c r="K31">
        <f t="shared" si="3"/>
        <v>1.6866267889505673</v>
      </c>
      <c r="L31">
        <f t="shared" si="8"/>
        <v>-151.31337321104942</v>
      </c>
      <c r="N31">
        <f t="shared" si="4"/>
        <v>-5.0999769187143844</v>
      </c>
      <c r="O31">
        <f t="shared" si="5"/>
        <v>8.6017576941332479</v>
      </c>
      <c r="AQ31" s="4">
        <f t="shared" si="11"/>
        <v>-154</v>
      </c>
      <c r="AR31" s="4">
        <f t="shared" si="9"/>
        <v>480</v>
      </c>
    </row>
    <row r="32" spans="3:44" x14ac:dyDescent="0.25">
      <c r="C32">
        <f t="shared" si="10"/>
        <v>152</v>
      </c>
      <c r="D32">
        <f t="shared" si="6"/>
        <v>2.6529004630313811</v>
      </c>
      <c r="E32">
        <f>PI()</f>
        <v>3.1415926535897931</v>
      </c>
      <c r="F32">
        <f t="shared" si="7"/>
        <v>8.3343326053643469</v>
      </c>
      <c r="G32">
        <f t="shared" si="0"/>
        <v>152</v>
      </c>
      <c r="H32">
        <f t="shared" si="1"/>
        <v>152</v>
      </c>
      <c r="J32">
        <f t="shared" si="2"/>
        <v>-152</v>
      </c>
      <c r="K32">
        <f t="shared" si="3"/>
        <v>1.9191757448441806</v>
      </c>
      <c r="L32">
        <f t="shared" si="8"/>
        <v>-150.08082425515582</v>
      </c>
      <c r="N32">
        <f t="shared" si="4"/>
        <v>-4.620904569347509</v>
      </c>
      <c r="O32">
        <f t="shared" si="5"/>
        <v>8.8683279687313838</v>
      </c>
      <c r="AQ32" s="4">
        <f t="shared" si="11"/>
        <v>-153</v>
      </c>
      <c r="AR32" s="4">
        <f t="shared" si="9"/>
        <v>477</v>
      </c>
    </row>
    <row r="33" spans="3:44" x14ac:dyDescent="0.25">
      <c r="C33">
        <f t="shared" si="10"/>
        <v>151</v>
      </c>
      <c r="D33">
        <f t="shared" si="6"/>
        <v>2.6354471705114375</v>
      </c>
      <c r="E33">
        <f>PI()</f>
        <v>3.1415926535897931</v>
      </c>
      <c r="F33">
        <f t="shared" si="7"/>
        <v>8.2795014698027387</v>
      </c>
      <c r="G33">
        <f t="shared" si="0"/>
        <v>151</v>
      </c>
      <c r="H33">
        <f t="shared" si="1"/>
        <v>151</v>
      </c>
      <c r="J33">
        <f t="shared" si="2"/>
        <v>-151</v>
      </c>
      <c r="K33">
        <f t="shared" si="3"/>
        <v>2.2064845230603587</v>
      </c>
      <c r="L33">
        <f t="shared" si="8"/>
        <v>-148.79351547693963</v>
      </c>
      <c r="N33">
        <f t="shared" si="4"/>
        <v>-4.1279431658583876</v>
      </c>
      <c r="O33">
        <f t="shared" si="5"/>
        <v>9.1082427075393095</v>
      </c>
      <c r="AQ33" s="4">
        <f t="shared" si="11"/>
        <v>-152</v>
      </c>
      <c r="AR33" s="4">
        <f t="shared" si="9"/>
        <v>474</v>
      </c>
    </row>
    <row r="34" spans="3:44" x14ac:dyDescent="0.25">
      <c r="C34">
        <f t="shared" si="10"/>
        <v>150</v>
      </c>
      <c r="D34">
        <f t="shared" si="6"/>
        <v>2.6179938779914944</v>
      </c>
      <c r="E34">
        <f>PI()</f>
        <v>3.1415926535897931</v>
      </c>
      <c r="F34">
        <f t="shared" si="7"/>
        <v>8.2246703342411323</v>
      </c>
      <c r="G34">
        <f t="shared" si="0"/>
        <v>150</v>
      </c>
      <c r="H34">
        <f t="shared" si="1"/>
        <v>150</v>
      </c>
      <c r="J34">
        <f t="shared" si="2"/>
        <v>-150</v>
      </c>
      <c r="K34">
        <f t="shared" si="3"/>
        <v>2.5729715288667503</v>
      </c>
      <c r="L34">
        <f t="shared" si="8"/>
        <v>-147.42702847113324</v>
      </c>
      <c r="N34">
        <f t="shared" si="4"/>
        <v>-3.6225744024717366</v>
      </c>
      <c r="O34">
        <f t="shared" si="5"/>
        <v>9.3207807987612572</v>
      </c>
      <c r="AQ34" s="4">
        <f t="shared" si="11"/>
        <v>-151</v>
      </c>
      <c r="AR34" s="4">
        <f t="shared" si="9"/>
        <v>471</v>
      </c>
    </row>
    <row r="35" spans="3:44" x14ac:dyDescent="0.25">
      <c r="C35">
        <f t="shared" si="10"/>
        <v>149</v>
      </c>
      <c r="D35">
        <f t="shared" si="6"/>
        <v>2.6005405854715509</v>
      </c>
      <c r="E35">
        <f>PI()</f>
        <v>3.1415926535897931</v>
      </c>
      <c r="F35">
        <f t="shared" si="7"/>
        <v>8.169839198679524</v>
      </c>
      <c r="G35">
        <f t="shared" si="0"/>
        <v>149</v>
      </c>
      <c r="H35">
        <f t="shared" si="1"/>
        <v>149</v>
      </c>
      <c r="J35">
        <f t="shared" si="2"/>
        <v>-149</v>
      </c>
      <c r="K35">
        <f t="shared" si="3"/>
        <v>3.0599911734623997</v>
      </c>
      <c r="L35">
        <f t="shared" si="8"/>
        <v>-145.94000882653759</v>
      </c>
      <c r="N35">
        <f t="shared" si="4"/>
        <v>-3.1063172662172329</v>
      </c>
      <c r="O35">
        <f t="shared" si="5"/>
        <v>9.5053034165985828</v>
      </c>
      <c r="AQ35" s="4">
        <f t="shared" si="11"/>
        <v>-150</v>
      </c>
      <c r="AR35" s="4">
        <f t="shared" si="9"/>
        <v>468</v>
      </c>
    </row>
    <row r="36" spans="3:44" x14ac:dyDescent="0.25">
      <c r="C36">
        <f t="shared" si="10"/>
        <v>148</v>
      </c>
      <c r="D36">
        <f t="shared" si="6"/>
        <v>2.5830872929516078</v>
      </c>
      <c r="E36">
        <f>PI()</f>
        <v>3.1415926535897931</v>
      </c>
      <c r="F36">
        <f t="shared" si="7"/>
        <v>8.1150080631179176</v>
      </c>
      <c r="G36">
        <f t="shared" si="0"/>
        <v>148</v>
      </c>
      <c r="H36">
        <f t="shared" si="1"/>
        <v>148</v>
      </c>
      <c r="J36">
        <f t="shared" si="2"/>
        <v>-148</v>
      </c>
      <c r="K36">
        <f t="shared" si="3"/>
        <v>3.743623076541704</v>
      </c>
      <c r="L36">
        <f t="shared" si="8"/>
        <v>-144.2563769234583</v>
      </c>
      <c r="N36">
        <f t="shared" si="4"/>
        <v>-2.5807234713099132</v>
      </c>
      <c r="O36">
        <f t="shared" si="5"/>
        <v>9.6612559413686014</v>
      </c>
      <c r="AQ36" s="4">
        <f t="shared" si="11"/>
        <v>-149</v>
      </c>
      <c r="AR36" s="4">
        <f t="shared" si="9"/>
        <v>465</v>
      </c>
    </row>
    <row r="37" spans="3:44" x14ac:dyDescent="0.25">
      <c r="C37">
        <f>C36-1</f>
        <v>147</v>
      </c>
      <c r="D37">
        <f t="shared" si="6"/>
        <v>2.5656340004316642</v>
      </c>
      <c r="E37">
        <f>PI()</f>
        <v>3.1415926535897931</v>
      </c>
      <c r="F37">
        <f t="shared" si="7"/>
        <v>8.0601769275563093</v>
      </c>
      <c r="G37">
        <f t="shared" si="0"/>
        <v>147</v>
      </c>
      <c r="H37">
        <f t="shared" si="1"/>
        <v>147</v>
      </c>
      <c r="J37">
        <f t="shared" si="2"/>
        <v>-147</v>
      </c>
      <c r="K37">
        <f t="shared" si="3"/>
        <v>4.780843845172666</v>
      </c>
      <c r="L37">
        <f t="shared" si="8"/>
        <v>-142.21915615482735</v>
      </c>
      <c r="N37">
        <f t="shared" si="4"/>
        <v>-2.0473727951622003</v>
      </c>
      <c r="O37">
        <f t="shared" si="5"/>
        <v>9.7881696265251623</v>
      </c>
      <c r="AQ37" s="4">
        <f t="shared" si="11"/>
        <v>-148</v>
      </c>
      <c r="AR37" s="4">
        <f t="shared" si="9"/>
        <v>462</v>
      </c>
    </row>
    <row r="38" spans="3:44" x14ac:dyDescent="0.25">
      <c r="C38">
        <f t="shared" si="10"/>
        <v>146</v>
      </c>
      <c r="D38">
        <f t="shared" si="6"/>
        <v>2.5481807079117211</v>
      </c>
      <c r="E38">
        <f>PI()</f>
        <v>3.1415926535897931</v>
      </c>
      <c r="F38">
        <f t="shared" si="7"/>
        <v>8.0053457919947011</v>
      </c>
      <c r="G38">
        <f t="shared" si="0"/>
        <v>146</v>
      </c>
      <c r="H38">
        <f t="shared" si="1"/>
        <v>146</v>
      </c>
      <c r="J38">
        <f t="shared" si="2"/>
        <v>-146</v>
      </c>
      <c r="K38">
        <f t="shared" si="3"/>
        <v>6.5560518850240399</v>
      </c>
      <c r="L38">
        <f t="shared" si="8"/>
        <v>-139.44394811497597</v>
      </c>
      <c r="N38">
        <f t="shared" si="4"/>
        <v>-1.5078683300466249</v>
      </c>
      <c r="O38">
        <f t="shared" si="5"/>
        <v>9.8856630075702263</v>
      </c>
      <c r="AQ38" s="4">
        <f t="shared" si="11"/>
        <v>-147</v>
      </c>
      <c r="AR38" s="4">
        <f t="shared" si="9"/>
        <v>459</v>
      </c>
    </row>
    <row r="39" spans="3:44" x14ac:dyDescent="0.25">
      <c r="C39">
        <f t="shared" si="10"/>
        <v>145</v>
      </c>
      <c r="D39">
        <f t="shared" si="6"/>
        <v>2.530727415391778</v>
      </c>
      <c r="E39">
        <f>PI()</f>
        <v>3.1415926535897931</v>
      </c>
      <c r="F39">
        <f t="shared" si="7"/>
        <v>7.9505146564330946</v>
      </c>
      <c r="G39">
        <f t="shared" si="0"/>
        <v>145</v>
      </c>
      <c r="H39">
        <f t="shared" si="1"/>
        <v>145</v>
      </c>
      <c r="J39">
        <f t="shared" si="2"/>
        <v>-145</v>
      </c>
      <c r="K39">
        <f t="shared" si="3"/>
        <v>10.326951700551588</v>
      </c>
      <c r="L39">
        <f t="shared" si="8"/>
        <v>-134.67304829944842</v>
      </c>
      <c r="N39">
        <f t="shared" si="4"/>
        <v>-0.96383166468089543</v>
      </c>
      <c r="O39">
        <f t="shared" si="5"/>
        <v>9.9534430486218426</v>
      </c>
      <c r="AQ39" s="4">
        <f t="shared" si="11"/>
        <v>-146</v>
      </c>
      <c r="AR39" s="4">
        <f t="shared" si="9"/>
        <v>456</v>
      </c>
    </row>
    <row r="40" spans="3:44" x14ac:dyDescent="0.25">
      <c r="C40">
        <f t="shared" si="10"/>
        <v>144</v>
      </c>
      <c r="D40">
        <f t="shared" si="6"/>
        <v>2.5132741228718345</v>
      </c>
      <c r="E40">
        <f>PI()</f>
        <v>3.1415926535897931</v>
      </c>
      <c r="F40">
        <f t="shared" si="7"/>
        <v>7.8956835208714864</v>
      </c>
      <c r="G40">
        <f t="shared" si="0"/>
        <v>144</v>
      </c>
      <c r="H40">
        <f t="shared" si="1"/>
        <v>144</v>
      </c>
      <c r="J40">
        <f t="shared" si="2"/>
        <v>-144</v>
      </c>
      <c r="K40">
        <f t="shared" si="3"/>
        <v>23.965828040203426</v>
      </c>
      <c r="L40">
        <f t="shared" si="8"/>
        <v>-120.03417195979657</v>
      </c>
      <c r="N40">
        <f t="shared" si="4"/>
        <v>-0.41689801021819239</v>
      </c>
      <c r="O40">
        <f t="shared" si="5"/>
        <v>9.9913060231921698</v>
      </c>
      <c r="AQ40" s="4">
        <f t="shared" si="11"/>
        <v>-145</v>
      </c>
      <c r="AR40" s="4">
        <f t="shared" si="9"/>
        <v>453</v>
      </c>
    </row>
    <row r="41" spans="3:44" x14ac:dyDescent="0.25">
      <c r="C41">
        <f t="shared" si="10"/>
        <v>143</v>
      </c>
      <c r="D41">
        <f t="shared" si="6"/>
        <v>2.4958208303518914</v>
      </c>
      <c r="E41">
        <f>PI()</f>
        <v>3.1415926535897931</v>
      </c>
      <c r="F41">
        <f t="shared" si="7"/>
        <v>7.840852385309879</v>
      </c>
      <c r="G41">
        <f t="shared" si="0"/>
        <v>143</v>
      </c>
      <c r="H41">
        <f t="shared" si="1"/>
        <v>143</v>
      </c>
      <c r="J41">
        <f t="shared" si="2"/>
        <v>-143</v>
      </c>
      <c r="K41">
        <f t="shared" si="3"/>
        <v>-76.161444255272187</v>
      </c>
      <c r="L41">
        <f t="shared" si="8"/>
        <v>-219.16144425527219</v>
      </c>
      <c r="N41">
        <f t="shared" si="4"/>
        <v>0.13128871470732451</v>
      </c>
      <c r="O41">
        <f t="shared" si="5"/>
        <v>9.99913812652823</v>
      </c>
      <c r="AQ41" s="4">
        <f t="shared" si="11"/>
        <v>-144</v>
      </c>
      <c r="AR41" s="4">
        <f t="shared" si="9"/>
        <v>450</v>
      </c>
    </row>
    <row r="42" spans="3:44" x14ac:dyDescent="0.25">
      <c r="C42">
        <f t="shared" si="10"/>
        <v>142</v>
      </c>
      <c r="D42">
        <f t="shared" si="6"/>
        <v>2.4783675378319479</v>
      </c>
      <c r="E42">
        <f>PI()</f>
        <v>3.1415926535897931</v>
      </c>
      <c r="F42">
        <f t="shared" si="7"/>
        <v>7.7860212497482708</v>
      </c>
      <c r="G42">
        <f t="shared" si="0"/>
        <v>142</v>
      </c>
      <c r="H42">
        <f t="shared" si="1"/>
        <v>142</v>
      </c>
      <c r="J42">
        <f t="shared" si="2"/>
        <v>-142</v>
      </c>
      <c r="K42">
        <f t="shared" si="3"/>
        <v>-14.691794332579407</v>
      </c>
      <c r="L42">
        <f t="shared" si="8"/>
        <v>-156.69179433257941</v>
      </c>
      <c r="N42">
        <f t="shared" si="4"/>
        <v>0.67908082510730816</v>
      </c>
      <c r="O42">
        <f t="shared" si="5"/>
        <v>9.9769158176748984</v>
      </c>
      <c r="AQ42" s="4">
        <f t="shared" si="11"/>
        <v>-143</v>
      </c>
      <c r="AR42" s="4">
        <f t="shared" si="9"/>
        <v>447</v>
      </c>
    </row>
    <row r="43" spans="3:44" x14ac:dyDescent="0.25">
      <c r="C43">
        <f t="shared" si="10"/>
        <v>141</v>
      </c>
      <c r="D43">
        <f t="shared" si="6"/>
        <v>2.4609142453120048</v>
      </c>
      <c r="E43">
        <f>PI()</f>
        <v>3.1415926535897931</v>
      </c>
      <c r="F43">
        <f t="shared" si="7"/>
        <v>7.7311901141866644</v>
      </c>
      <c r="G43">
        <f t="shared" si="0"/>
        <v>141</v>
      </c>
      <c r="H43">
        <f t="shared" si="1"/>
        <v>141</v>
      </c>
      <c r="J43">
        <f t="shared" si="2"/>
        <v>-141</v>
      </c>
      <c r="K43">
        <f t="shared" si="3"/>
        <v>-8.1029131602136175</v>
      </c>
      <c r="L43">
        <f t="shared" si="8"/>
        <v>-149.10291316021363</v>
      </c>
      <c r="N43">
        <f t="shared" si="4"/>
        <v>1.2248318220863543</v>
      </c>
      <c r="O43">
        <f t="shared" si="5"/>
        <v>9.9247058902319427</v>
      </c>
      <c r="AQ43" s="4">
        <f t="shared" si="11"/>
        <v>-142</v>
      </c>
      <c r="AR43" s="4">
        <f t="shared" si="9"/>
        <v>444</v>
      </c>
    </row>
    <row r="44" spans="3:44" x14ac:dyDescent="0.25">
      <c r="C44">
        <f t="shared" si="10"/>
        <v>140</v>
      </c>
      <c r="D44">
        <f t="shared" si="6"/>
        <v>2.4434609527920612</v>
      </c>
      <c r="E44">
        <f>PI()</f>
        <v>3.1415926535897931</v>
      </c>
      <c r="F44">
        <f t="shared" si="7"/>
        <v>7.6763589786250561</v>
      </c>
      <c r="G44">
        <f t="shared" si="0"/>
        <v>140</v>
      </c>
      <c r="H44">
        <f t="shared" si="1"/>
        <v>140</v>
      </c>
      <c r="J44">
        <f t="shared" si="2"/>
        <v>-140</v>
      </c>
      <c r="K44">
        <f t="shared" si="3"/>
        <v>-5.5705799974022456</v>
      </c>
      <c r="L44">
        <f t="shared" si="8"/>
        <v>-145.57057999740223</v>
      </c>
      <c r="N44">
        <f t="shared" si="4"/>
        <v>1.7669013417242851</v>
      </c>
      <c r="O44">
        <f t="shared" si="5"/>
        <v>9.8426652715924927</v>
      </c>
      <c r="AQ44" s="4">
        <f t="shared" si="11"/>
        <v>-141</v>
      </c>
      <c r="AR44" s="4">
        <f t="shared" si="9"/>
        <v>441</v>
      </c>
    </row>
    <row r="45" spans="3:44" x14ac:dyDescent="0.25">
      <c r="C45">
        <f t="shared" si="10"/>
        <v>139</v>
      </c>
      <c r="D45">
        <f t="shared" si="6"/>
        <v>2.4260076602721181</v>
      </c>
      <c r="E45">
        <f>PI()</f>
        <v>3.1415926535897931</v>
      </c>
      <c r="F45">
        <f t="shared" si="7"/>
        <v>7.6215278430634488</v>
      </c>
      <c r="G45">
        <f t="shared" si="0"/>
        <v>139</v>
      </c>
      <c r="H45">
        <f t="shared" si="1"/>
        <v>139</v>
      </c>
      <c r="J45">
        <f t="shared" si="2"/>
        <v>-139</v>
      </c>
      <c r="K45">
        <f t="shared" si="3"/>
        <v>-4.2241651068399326</v>
      </c>
      <c r="L45">
        <f t="shared" si="8"/>
        <v>-143.22416510683993</v>
      </c>
      <c r="N45">
        <f t="shared" si="4"/>
        <v>2.3036600855183083</v>
      </c>
      <c r="O45">
        <f t="shared" si="5"/>
        <v>9.731040551266334</v>
      </c>
      <c r="AQ45" s="4">
        <f t="shared" si="11"/>
        <v>-140</v>
      </c>
      <c r="AR45" s="4">
        <f t="shared" si="9"/>
        <v>438</v>
      </c>
    </row>
    <row r="46" spans="3:44" x14ac:dyDescent="0.25">
      <c r="C46">
        <f t="shared" si="10"/>
        <v>138</v>
      </c>
      <c r="D46">
        <f t="shared" si="6"/>
        <v>2.4085543677521746</v>
      </c>
      <c r="E46">
        <f>PI()</f>
        <v>3.1415926535897931</v>
      </c>
      <c r="F46">
        <f t="shared" si="7"/>
        <v>7.5666967075018405</v>
      </c>
      <c r="G46">
        <f t="shared" si="0"/>
        <v>138</v>
      </c>
      <c r="H46">
        <f t="shared" si="1"/>
        <v>138</v>
      </c>
      <c r="J46">
        <f t="shared" si="2"/>
        <v>-138</v>
      </c>
      <c r="K46">
        <f t="shared" si="3"/>
        <v>-3.3845721258106081</v>
      </c>
      <c r="L46">
        <f t="shared" si="8"/>
        <v>-141.38457212581062</v>
      </c>
      <c r="N46">
        <f t="shared" si="4"/>
        <v>2.8334947175660745</v>
      </c>
      <c r="O46">
        <f t="shared" si="5"/>
        <v>9.5901672397057371</v>
      </c>
      <c r="AQ46" s="4">
        <f t="shared" si="11"/>
        <v>-139</v>
      </c>
      <c r="AR46" s="4">
        <f t="shared" si="9"/>
        <v>435</v>
      </c>
    </row>
    <row r="47" spans="3:44" x14ac:dyDescent="0.25">
      <c r="C47">
        <f t="shared" si="10"/>
        <v>137</v>
      </c>
      <c r="D47">
        <f t="shared" si="6"/>
        <v>2.3911010752322315</v>
      </c>
      <c r="E47">
        <f>PI()</f>
        <v>3.1415926535897931</v>
      </c>
      <c r="F47">
        <f t="shared" si="7"/>
        <v>7.5118655719402332</v>
      </c>
      <c r="G47">
        <f t="shared" si="0"/>
        <v>137</v>
      </c>
      <c r="H47">
        <f t="shared" si="1"/>
        <v>137</v>
      </c>
      <c r="J47">
        <f t="shared" si="2"/>
        <v>-137</v>
      </c>
      <c r="K47">
        <f t="shared" si="3"/>
        <v>-2.808046100813764</v>
      </c>
      <c r="L47">
        <f t="shared" si="8"/>
        <v>-139.80804610081375</v>
      </c>
      <c r="N47">
        <f t="shared" si="4"/>
        <v>3.3548127137697619</v>
      </c>
      <c r="O47">
        <f t="shared" si="5"/>
        <v>9.4204687598616221</v>
      </c>
      <c r="AQ47" s="4">
        <f t="shared" si="11"/>
        <v>-138</v>
      </c>
      <c r="AR47" s="4">
        <f t="shared" si="9"/>
        <v>432</v>
      </c>
    </row>
    <row r="48" spans="3:44" x14ac:dyDescent="0.25">
      <c r="C48">
        <f t="shared" si="10"/>
        <v>136</v>
      </c>
      <c r="D48">
        <f t="shared" si="6"/>
        <v>2.3736477827122884</v>
      </c>
      <c r="E48">
        <f>PI()</f>
        <v>3.1415926535897931</v>
      </c>
      <c r="F48">
        <f t="shared" si="7"/>
        <v>7.4570344363786267</v>
      </c>
      <c r="G48">
        <f t="shared" si="0"/>
        <v>136</v>
      </c>
      <c r="H48">
        <f t="shared" si="1"/>
        <v>136</v>
      </c>
      <c r="J48">
        <f t="shared" si="2"/>
        <v>-136</v>
      </c>
      <c r="K48">
        <f t="shared" si="3"/>
        <v>-2.3854999228636244</v>
      </c>
      <c r="L48">
        <f t="shared" si="8"/>
        <v>-138.38549992286363</v>
      </c>
      <c r="N48">
        <f t="shared" si="4"/>
        <v>3.8660471484862402</v>
      </c>
      <c r="O48">
        <f t="shared" si="5"/>
        <v>9.2224551745010626</v>
      </c>
      <c r="AQ48" s="4">
        <f t="shared" si="11"/>
        <v>-137</v>
      </c>
      <c r="AR48" s="4">
        <f t="shared" si="9"/>
        <v>429</v>
      </c>
    </row>
    <row r="49" spans="3:44" x14ac:dyDescent="0.25">
      <c r="C49">
        <f>C48-1</f>
        <v>135</v>
      </c>
      <c r="D49">
        <f t="shared" si="6"/>
        <v>2.3561944901923448</v>
      </c>
      <c r="E49">
        <f>PI()</f>
        <v>3.1415926535897931</v>
      </c>
      <c r="F49">
        <f t="shared" si="7"/>
        <v>7.4022033008170185</v>
      </c>
      <c r="G49">
        <f t="shared" si="0"/>
        <v>135</v>
      </c>
      <c r="H49">
        <f t="shared" si="1"/>
        <v>135</v>
      </c>
      <c r="J49">
        <f t="shared" si="2"/>
        <v>-135</v>
      </c>
      <c r="K49">
        <f t="shared" si="3"/>
        <v>-2.0607923565446788</v>
      </c>
      <c r="L49">
        <f t="shared" si="8"/>
        <v>-137.06079235654468</v>
      </c>
      <c r="N49">
        <f t="shared" si="4"/>
        <v>4.3656614042359125</v>
      </c>
      <c r="O49">
        <f t="shared" si="5"/>
        <v>8.9967216531114786</v>
      </c>
      <c r="AQ49" s="4">
        <f t="shared" si="11"/>
        <v>-136</v>
      </c>
      <c r="AR49" s="4">
        <f t="shared" si="9"/>
        <v>426</v>
      </c>
    </row>
    <row r="50" spans="3:44" x14ac:dyDescent="0.25">
      <c r="C50">
        <f t="shared" si="10"/>
        <v>134</v>
      </c>
      <c r="D50">
        <f t="shared" si="6"/>
        <v>2.3387411976724017</v>
      </c>
      <c r="E50">
        <f>PI()</f>
        <v>3.1415926535897931</v>
      </c>
      <c r="F50">
        <f t="shared" si="7"/>
        <v>7.3473721652554111</v>
      </c>
      <c r="G50">
        <f t="shared" si="0"/>
        <v>134</v>
      </c>
      <c r="H50">
        <f t="shared" si="1"/>
        <v>134</v>
      </c>
      <c r="J50">
        <f t="shared" si="2"/>
        <v>-134</v>
      </c>
      <c r="K50">
        <f t="shared" si="3"/>
        <v>-1.8020753382660899</v>
      </c>
      <c r="L50">
        <f t="shared" si="8"/>
        <v>-135.80207533826609</v>
      </c>
      <c r="N50">
        <f t="shared" si="4"/>
        <v>4.8521537903142162</v>
      </c>
      <c r="O50">
        <f t="shared" si="5"/>
        <v>8.7439466829995816</v>
      </c>
      <c r="AQ50" s="4">
        <f t="shared" si="11"/>
        <v>-135</v>
      </c>
      <c r="AR50" s="4">
        <f t="shared" si="9"/>
        <v>423</v>
      </c>
    </row>
    <row r="51" spans="3:44" x14ac:dyDescent="0.25">
      <c r="C51">
        <f t="shared" si="10"/>
        <v>133</v>
      </c>
      <c r="D51">
        <f t="shared" si="6"/>
        <v>2.3212879051524582</v>
      </c>
      <c r="E51">
        <f>PI()</f>
        <v>3.1415926535897931</v>
      </c>
      <c r="F51">
        <f t="shared" si="7"/>
        <v>7.2925410296938029</v>
      </c>
      <c r="G51">
        <f t="shared" si="0"/>
        <v>133</v>
      </c>
      <c r="H51">
        <f t="shared" si="1"/>
        <v>133</v>
      </c>
      <c r="J51">
        <f t="shared" si="2"/>
        <v>-133</v>
      </c>
      <c r="K51">
        <f t="shared" si="3"/>
        <v>-1.5899307596815746</v>
      </c>
      <c r="L51">
        <f t="shared" si="8"/>
        <v>-134.58993075968158</v>
      </c>
      <c r="N51">
        <f t="shared" si="4"/>
        <v>5.3240620564238732</v>
      </c>
      <c r="O51">
        <f t="shared" si="5"/>
        <v>8.4648900299618539</v>
      </c>
      <c r="AQ51" s="4">
        <f t="shared" si="11"/>
        <v>-134</v>
      </c>
      <c r="AR51" s="4">
        <f t="shared" si="9"/>
        <v>420</v>
      </c>
    </row>
    <row r="52" spans="3:44" x14ac:dyDescent="0.25">
      <c r="C52">
        <f t="shared" si="10"/>
        <v>132</v>
      </c>
      <c r="D52">
        <f t="shared" si="6"/>
        <v>2.3038346126325151</v>
      </c>
      <c r="E52">
        <f>PI()</f>
        <v>3.1415926535897931</v>
      </c>
      <c r="F52">
        <f t="shared" si="7"/>
        <v>7.2377098941321965</v>
      </c>
      <c r="G52">
        <f t="shared" si="0"/>
        <v>132</v>
      </c>
      <c r="H52">
        <f t="shared" si="1"/>
        <v>132</v>
      </c>
      <c r="J52">
        <f t="shared" si="2"/>
        <v>-132</v>
      </c>
      <c r="K52">
        <f t="shared" si="3"/>
        <v>-1.4118401268491394</v>
      </c>
      <c r="L52">
        <f t="shared" si="8"/>
        <v>-133.41184012684914</v>
      </c>
      <c r="N52">
        <f t="shared" si="4"/>
        <v>5.7799677877609259</v>
      </c>
      <c r="O52">
        <f t="shared" si="5"/>
        <v>8.1603904546563264</v>
      </c>
      <c r="AQ52" s="4">
        <f t="shared" si="11"/>
        <v>-133</v>
      </c>
      <c r="AR52" s="4">
        <f t="shared" si="9"/>
        <v>417</v>
      </c>
    </row>
    <row r="53" spans="3:44" x14ac:dyDescent="0.25">
      <c r="C53">
        <f t="shared" si="10"/>
        <v>131</v>
      </c>
      <c r="D53">
        <f t="shared" si="6"/>
        <v>2.2863813201125716</v>
      </c>
      <c r="E53">
        <f>PI()</f>
        <v>3.1415926535897931</v>
      </c>
      <c r="F53">
        <f t="shared" si="7"/>
        <v>7.1828787585705882</v>
      </c>
      <c r="G53">
        <f t="shared" si="0"/>
        <v>131</v>
      </c>
      <c r="H53">
        <f t="shared" si="1"/>
        <v>131</v>
      </c>
      <c r="J53">
        <f t="shared" si="2"/>
        <v>-131</v>
      </c>
      <c r="K53">
        <f t="shared" si="3"/>
        <v>-1.2593651764652998</v>
      </c>
      <c r="L53">
        <f t="shared" si="8"/>
        <v>-132.25936517646531</v>
      </c>
      <c r="N53">
        <f t="shared" si="4"/>
        <v>6.2185006683445962</v>
      </c>
      <c r="O53">
        <f t="shared" si="5"/>
        <v>7.8313631915393769</v>
      </c>
      <c r="AQ53" s="4">
        <f t="shared" si="11"/>
        <v>-132</v>
      </c>
      <c r="AR53" s="4">
        <f t="shared" si="9"/>
        <v>414</v>
      </c>
    </row>
    <row r="54" spans="3:44" x14ac:dyDescent="0.25">
      <c r="C54">
        <f t="shared" si="10"/>
        <v>130</v>
      </c>
      <c r="D54">
        <f t="shared" si="6"/>
        <v>2.2689280275926285</v>
      </c>
      <c r="E54">
        <f>PI()</f>
        <v>3.1415926535897931</v>
      </c>
      <c r="F54">
        <f t="shared" si="7"/>
        <v>7.1280476230089809</v>
      </c>
      <c r="G54">
        <f t="shared" si="0"/>
        <v>130</v>
      </c>
      <c r="H54">
        <f t="shared" si="1"/>
        <v>130</v>
      </c>
      <c r="J54">
        <f t="shared" si="2"/>
        <v>-130</v>
      </c>
      <c r="K54">
        <f t="shared" si="3"/>
        <v>-1.1266060896280636</v>
      </c>
      <c r="L54">
        <f t="shared" si="8"/>
        <v>-131.12660608962807</v>
      </c>
      <c r="N54">
        <f t="shared" si="4"/>
        <v>6.6383425997762906</v>
      </c>
      <c r="O54">
        <f t="shared" si="5"/>
        <v>7.4787971979453607</v>
      </c>
      <c r="AQ54" s="4">
        <f t="shared" si="11"/>
        <v>-131</v>
      </c>
      <c r="AR54" s="4">
        <f t="shared" si="9"/>
        <v>411</v>
      </c>
    </row>
    <row r="55" spans="3:44" x14ac:dyDescent="0.25">
      <c r="C55">
        <f t="shared" si="10"/>
        <v>129</v>
      </c>
      <c r="D55">
        <f t="shared" si="6"/>
        <v>2.2514747350726849</v>
      </c>
      <c r="E55">
        <f>PI()</f>
        <v>3.1415926535897931</v>
      </c>
      <c r="F55">
        <f t="shared" si="7"/>
        <v>7.0732164874473726</v>
      </c>
      <c r="G55">
        <f t="shared" si="0"/>
        <v>129</v>
      </c>
      <c r="H55">
        <f t="shared" si="1"/>
        <v>129</v>
      </c>
      <c r="J55">
        <f t="shared" si="2"/>
        <v>-129</v>
      </c>
      <c r="K55">
        <f t="shared" si="3"/>
        <v>-1.0093092301682522</v>
      </c>
      <c r="L55">
        <f t="shared" si="8"/>
        <v>-130.00930923016824</v>
      </c>
      <c r="N55">
        <f t="shared" si="4"/>
        <v>7.0382316630484052</v>
      </c>
      <c r="O55">
        <f t="shared" si="5"/>
        <v>7.1037521815772031</v>
      </c>
      <c r="AQ55" s="4">
        <f t="shared" si="11"/>
        <v>-130</v>
      </c>
      <c r="AR55" s="4">
        <f t="shared" si="9"/>
        <v>408</v>
      </c>
    </row>
    <row r="56" spans="3:44" x14ac:dyDescent="0.25">
      <c r="C56">
        <f t="shared" si="10"/>
        <v>128</v>
      </c>
      <c r="D56">
        <f t="shared" si="6"/>
        <v>2.2340214425527418</v>
      </c>
      <c r="E56">
        <f>PI()</f>
        <v>3.1415926535897931</v>
      </c>
      <c r="F56">
        <f t="shared" si="7"/>
        <v>7.0183853518857662</v>
      </c>
      <c r="G56">
        <f t="shared" si="0"/>
        <v>128</v>
      </c>
      <c r="H56">
        <f t="shared" si="1"/>
        <v>128</v>
      </c>
      <c r="J56">
        <f t="shared" si="2"/>
        <v>-128</v>
      </c>
      <c r="K56">
        <f t="shared" si="3"/>
        <v>-0.90432604051043308</v>
      </c>
      <c r="L56">
        <f t="shared" si="8"/>
        <v>-128.90432604051043</v>
      </c>
      <c r="N56">
        <f t="shared" si="4"/>
        <v>7.4169659114945672</v>
      </c>
      <c r="O56">
        <f t="shared" si="5"/>
        <v>6.7073554153427386</v>
      </c>
      <c r="AQ56" s="4">
        <f t="shared" si="11"/>
        <v>-129</v>
      </c>
      <c r="AR56" s="4">
        <f t="shared" si="9"/>
        <v>405</v>
      </c>
    </row>
    <row r="57" spans="3:44" x14ac:dyDescent="0.25">
      <c r="C57">
        <f t="shared" si="10"/>
        <v>127</v>
      </c>
      <c r="D57">
        <f t="shared" si="6"/>
        <v>2.2165681500327987</v>
      </c>
      <c r="E57">
        <f>PI()</f>
        <v>3.1415926535897931</v>
      </c>
      <c r="F57">
        <f t="shared" si="7"/>
        <v>6.9635542163241588</v>
      </c>
      <c r="G57">
        <f t="shared" si="0"/>
        <v>127</v>
      </c>
      <c r="H57">
        <f t="shared" si="1"/>
        <v>127</v>
      </c>
      <c r="J57">
        <f t="shared" si="2"/>
        <v>-127</v>
      </c>
      <c r="K57">
        <f t="shared" si="3"/>
        <v>-0.8092717083356632</v>
      </c>
      <c r="L57">
        <f t="shared" si="8"/>
        <v>-127.80927170833566</v>
      </c>
      <c r="N57">
        <f t="shared" si="4"/>
        <v>7.7734069834811237</v>
      </c>
      <c r="O57">
        <f t="shared" si="5"/>
        <v>6.2907983491101422</v>
      </c>
      <c r="AQ57" s="4">
        <f t="shared" si="11"/>
        <v>-128</v>
      </c>
      <c r="AR57" s="4">
        <f t="shared" si="9"/>
        <v>402</v>
      </c>
    </row>
    <row r="58" spans="3:44" x14ac:dyDescent="0.25">
      <c r="C58">
        <f t="shared" si="10"/>
        <v>126</v>
      </c>
      <c r="D58">
        <f t="shared" si="6"/>
        <v>2.1991148575128552</v>
      </c>
      <c r="E58">
        <f>PI()</f>
        <v>3.1415926535897931</v>
      </c>
      <c r="F58">
        <f t="shared" si="7"/>
        <v>6.9087230807625506</v>
      </c>
      <c r="G58">
        <f t="shared" si="0"/>
        <v>126</v>
      </c>
      <c r="H58">
        <f t="shared" si="1"/>
        <v>126</v>
      </c>
      <c r="J58">
        <f t="shared" si="2"/>
        <v>-126</v>
      </c>
      <c r="K58">
        <f t="shared" si="3"/>
        <v>-0.72230246459458169</v>
      </c>
      <c r="L58">
        <f t="shared" si="8"/>
        <v>-126.72230246459458</v>
      </c>
      <c r="N58">
        <f t="shared" si="4"/>
        <v>8.1064835239809501</v>
      </c>
      <c r="O58">
        <f t="shared" si="5"/>
        <v>5.8553330285668101</v>
      </c>
      <c r="AQ58" s="4">
        <f t="shared" si="11"/>
        <v>-127</v>
      </c>
      <c r="AR58" s="4">
        <f t="shared" si="9"/>
        <v>399</v>
      </c>
    </row>
    <row r="59" spans="3:44" x14ac:dyDescent="0.25">
      <c r="C59">
        <f t="shared" si="10"/>
        <v>125</v>
      </c>
      <c r="D59">
        <f t="shared" si="6"/>
        <v>2.1816615649929121</v>
      </c>
      <c r="E59">
        <f>PI()</f>
        <v>3.1415926535897931</v>
      </c>
      <c r="F59">
        <f t="shared" si="7"/>
        <v>6.8538919452009432</v>
      </c>
      <c r="G59">
        <f t="shared" si="0"/>
        <v>125</v>
      </c>
      <c r="H59">
        <f t="shared" si="1"/>
        <v>125</v>
      </c>
      <c r="J59">
        <f t="shared" si="2"/>
        <v>-125</v>
      </c>
      <c r="K59">
        <f t="shared" si="3"/>
        <v>-0.64196595730441841</v>
      </c>
      <c r="L59">
        <f t="shared" si="8"/>
        <v>-125.64196595730442</v>
      </c>
      <c r="N59">
        <f t="shared" si="4"/>
        <v>8.4151944047455736</v>
      </c>
      <c r="O59">
        <f t="shared" si="5"/>
        <v>5.4022683319452769</v>
      </c>
      <c r="AQ59" s="4">
        <f t="shared" si="11"/>
        <v>-126</v>
      </c>
      <c r="AR59" s="4">
        <f t="shared" si="9"/>
        <v>396</v>
      </c>
    </row>
    <row r="60" spans="3:44" x14ac:dyDescent="0.25">
      <c r="C60">
        <f t="shared" si="10"/>
        <v>124</v>
      </c>
      <c r="D60">
        <f t="shared" si="6"/>
        <v>2.1642082724729685</v>
      </c>
      <c r="E60">
        <f>PI()</f>
        <v>3.1415926535897931</v>
      </c>
      <c r="F60">
        <f t="shared" si="7"/>
        <v>6.799060809639335</v>
      </c>
      <c r="G60">
        <f t="shared" si="0"/>
        <v>124</v>
      </c>
      <c r="H60">
        <f t="shared" si="1"/>
        <v>124</v>
      </c>
      <c r="J60">
        <f t="shared" si="2"/>
        <v>-124</v>
      </c>
      <c r="K60">
        <f t="shared" si="3"/>
        <v>-0.56709808267316431</v>
      </c>
      <c r="L60">
        <f t="shared" si="8"/>
        <v>-124.56709808267317</v>
      </c>
      <c r="N60">
        <f t="shared" si="4"/>
        <v>8.6986117333966302</v>
      </c>
      <c r="O60">
        <f t="shared" si="5"/>
        <v>4.9329660359275191</v>
      </c>
      <c r="AQ60" s="4">
        <f t="shared" si="11"/>
        <v>-125</v>
      </c>
      <c r="AR60" s="4">
        <f t="shared" si="9"/>
        <v>393</v>
      </c>
    </row>
    <row r="61" spans="3:44" x14ac:dyDescent="0.25">
      <c r="C61">
        <f t="shared" si="10"/>
        <v>123</v>
      </c>
      <c r="D61">
        <f t="shared" si="6"/>
        <v>2.1467549799530254</v>
      </c>
      <c r="E61">
        <f>PI()</f>
        <v>3.1415926535897931</v>
      </c>
      <c r="F61">
        <f t="shared" si="7"/>
        <v>6.7442296740777286</v>
      </c>
      <c r="G61">
        <f t="shared" si="0"/>
        <v>123</v>
      </c>
      <c r="H61">
        <f t="shared" si="1"/>
        <v>123</v>
      </c>
      <c r="J61">
        <f t="shared" si="2"/>
        <v>-123</v>
      </c>
      <c r="K61">
        <f t="shared" si="3"/>
        <v>-0.49675017007748268</v>
      </c>
      <c r="L61">
        <f t="shared" si="8"/>
        <v>-123.49675017007748</v>
      </c>
      <c r="N61">
        <f t="shared" si="4"/>
        <v>8.9558836423922177</v>
      </c>
      <c r="O61">
        <f t="shared" si="5"/>
        <v>4.4488367225524792</v>
      </c>
      <c r="AQ61" s="4">
        <f t="shared" si="11"/>
        <v>-124</v>
      </c>
      <c r="AR61" s="4">
        <f t="shared" si="9"/>
        <v>390</v>
      </c>
    </row>
    <row r="62" spans="3:44" x14ac:dyDescent="0.25">
      <c r="C62">
        <f t="shared" si="10"/>
        <v>122</v>
      </c>
      <c r="D62">
        <f t="shared" si="6"/>
        <v>2.1293016874330819</v>
      </c>
      <c r="E62">
        <f>PI()</f>
        <v>3.1415926535897931</v>
      </c>
      <c r="F62">
        <f t="shared" si="7"/>
        <v>6.6893985385161203</v>
      </c>
      <c r="G62">
        <f t="shared" si="0"/>
        <v>122</v>
      </c>
      <c r="H62">
        <f t="shared" si="1"/>
        <v>122</v>
      </c>
      <c r="J62">
        <f t="shared" si="2"/>
        <v>-122</v>
      </c>
      <c r="K62">
        <f t="shared" si="3"/>
        <v>-0.43013647526957521</v>
      </c>
      <c r="L62">
        <f t="shared" si="8"/>
        <v>-122.43013647526958</v>
      </c>
      <c r="N62">
        <f t="shared" si="4"/>
        <v>9.1862368494854376</v>
      </c>
      <c r="O62">
        <f t="shared" si="5"/>
        <v>3.9513355394291527</v>
      </c>
      <c r="AQ62" s="4">
        <f t="shared" si="11"/>
        <v>-123</v>
      </c>
      <c r="AR62" s="4">
        <f t="shared" si="9"/>
        <v>387</v>
      </c>
    </row>
    <row r="63" spans="3:44" x14ac:dyDescent="0.25">
      <c r="C63">
        <f t="shared" si="10"/>
        <v>121</v>
      </c>
      <c r="D63">
        <f t="shared" si="6"/>
        <v>2.1118483949131388</v>
      </c>
      <c r="E63">
        <f>PI()</f>
        <v>3.1415926535897931</v>
      </c>
      <c r="F63">
        <f t="shared" si="7"/>
        <v>6.634567402954513</v>
      </c>
      <c r="G63">
        <f t="shared" si="0"/>
        <v>121</v>
      </c>
      <c r="H63">
        <f t="shared" si="1"/>
        <v>121</v>
      </c>
      <c r="J63">
        <f t="shared" si="2"/>
        <v>-121</v>
      </c>
      <c r="K63">
        <f t="shared" si="3"/>
        <v>-0.36659554064457411</v>
      </c>
      <c r="L63">
        <f t="shared" si="8"/>
        <v>-121.36659554064457</v>
      </c>
      <c r="N63">
        <f t="shared" si="4"/>
        <v>9.3889789819789939</v>
      </c>
      <c r="O63">
        <f t="shared" si="5"/>
        <v>3.441957825999133</v>
      </c>
      <c r="AQ63" s="4">
        <f t="shared" si="11"/>
        <v>-122</v>
      </c>
      <c r="AR63" s="4">
        <f t="shared" si="9"/>
        <v>384</v>
      </c>
    </row>
    <row r="64" spans="3:44" x14ac:dyDescent="0.25">
      <c r="C64">
        <f t="shared" si="10"/>
        <v>120</v>
      </c>
      <c r="D64">
        <f t="shared" si="6"/>
        <v>2.0943951023931953</v>
      </c>
      <c r="E64">
        <f>PI()</f>
        <v>3.1415926535897931</v>
      </c>
      <c r="F64">
        <f t="shared" si="7"/>
        <v>6.5797362673929047</v>
      </c>
      <c r="G64">
        <f t="shared" si="0"/>
        <v>120</v>
      </c>
      <c r="H64">
        <f t="shared" si="1"/>
        <v>120</v>
      </c>
      <c r="J64">
        <f t="shared" si="2"/>
        <v>-120</v>
      </c>
      <c r="K64">
        <f t="shared" si="3"/>
        <v>-0.30556118764042833</v>
      </c>
      <c r="L64">
        <f t="shared" si="8"/>
        <v>-120.30556118764042</v>
      </c>
      <c r="N64">
        <f t="shared" si="4"/>
        <v>9.5635006577900619</v>
      </c>
      <c r="O64">
        <f t="shared" si="5"/>
        <v>2.9222346189943487</v>
      </c>
      <c r="AQ64" s="4">
        <f t="shared" si="11"/>
        <v>-121</v>
      </c>
      <c r="AR64" s="4">
        <f t="shared" si="9"/>
        <v>381</v>
      </c>
    </row>
    <row r="65" spans="3:44" x14ac:dyDescent="0.25">
      <c r="C65">
        <f t="shared" si="10"/>
        <v>119</v>
      </c>
      <c r="D65">
        <f t="shared" si="6"/>
        <v>2.0769418098732522</v>
      </c>
      <c r="E65">
        <f>PI()</f>
        <v>3.1415926535897931</v>
      </c>
      <c r="F65">
        <f t="shared" si="7"/>
        <v>6.5249051318312983</v>
      </c>
      <c r="G65">
        <f t="shared" si="0"/>
        <v>119</v>
      </c>
      <c r="H65">
        <f t="shared" si="1"/>
        <v>119</v>
      </c>
      <c r="J65">
        <f t="shared" si="2"/>
        <v>-119</v>
      </c>
      <c r="K65">
        <f t="shared" si="3"/>
        <v>-0.24654029053132026</v>
      </c>
      <c r="L65">
        <f t="shared" si="8"/>
        <v>-119.24654029053131</v>
      </c>
      <c r="N65">
        <f t="shared" si="4"/>
        <v>9.7092773170701285</v>
      </c>
      <c r="O65">
        <f t="shared" si="5"/>
        <v>2.393728050599627</v>
      </c>
      <c r="AQ65" s="4">
        <f t="shared" si="11"/>
        <v>-120</v>
      </c>
      <c r="AR65" s="4">
        <f t="shared" si="9"/>
        <v>378</v>
      </c>
    </row>
    <row r="66" spans="3:44" x14ac:dyDescent="0.25">
      <c r="C66">
        <f t="shared" si="10"/>
        <v>118</v>
      </c>
      <c r="D66">
        <f t="shared" si="6"/>
        <v>2.0594885173533091</v>
      </c>
      <c r="E66">
        <f>PI()</f>
        <v>3.1415926535897931</v>
      </c>
      <c r="F66">
        <f t="shared" si="7"/>
        <v>6.4700739962696909</v>
      </c>
      <c r="G66">
        <f t="shared" si="0"/>
        <v>118</v>
      </c>
      <c r="H66">
        <f t="shared" si="1"/>
        <v>118</v>
      </c>
      <c r="J66">
        <f t="shared" si="2"/>
        <v>-118</v>
      </c>
      <c r="K66">
        <f t="shared" si="3"/>
        <v>-0.1890953678491529</v>
      </c>
      <c r="L66">
        <f t="shared" si="8"/>
        <v>-118.18909536784915</v>
      </c>
      <c r="N66">
        <f t="shared" si="4"/>
        <v>9.8258707988747123</v>
      </c>
      <c r="O66">
        <f t="shared" si="5"/>
        <v>1.8580266531514635</v>
      </c>
      <c r="AQ66" s="4">
        <f t="shared" si="11"/>
        <v>-119</v>
      </c>
      <c r="AR66" s="4">
        <f t="shared" si="9"/>
        <v>375</v>
      </c>
    </row>
    <row r="67" spans="3:44" x14ac:dyDescent="0.25">
      <c r="C67">
        <f t="shared" si="10"/>
        <v>117</v>
      </c>
      <c r="D67">
        <f t="shared" si="6"/>
        <v>2.0420352248333655</v>
      </c>
      <c r="E67">
        <f>PI()</f>
        <v>3.1415926535897931</v>
      </c>
      <c r="F67">
        <f t="shared" si="7"/>
        <v>6.4152428607080827</v>
      </c>
      <c r="G67">
        <f t="shared" si="0"/>
        <v>117</v>
      </c>
      <c r="H67">
        <f t="shared" si="1"/>
        <v>117</v>
      </c>
      <c r="J67">
        <f t="shared" si="2"/>
        <v>-117</v>
      </c>
      <c r="K67">
        <f t="shared" si="3"/>
        <v>-0.13283060579106118</v>
      </c>
      <c r="L67">
        <f t="shared" si="8"/>
        <v>-117.13283060579106</v>
      </c>
      <c r="N67">
        <f t="shared" si="4"/>
        <v>9.9129306581438072</v>
      </c>
      <c r="O67">
        <f t="shared" si="5"/>
        <v>1.3167405844860247</v>
      </c>
      <c r="AQ67" s="4">
        <f t="shared" si="11"/>
        <v>-118</v>
      </c>
      <c r="AR67" s="4">
        <f t="shared" si="9"/>
        <v>372</v>
      </c>
    </row>
    <row r="68" spans="3:44" x14ac:dyDescent="0.25">
      <c r="C68">
        <f t="shared" si="10"/>
        <v>116</v>
      </c>
      <c r="D68">
        <f t="shared" si="6"/>
        <v>2.0245819323134224</v>
      </c>
      <c r="E68">
        <f>PI()</f>
        <v>3.1415926535897931</v>
      </c>
      <c r="F68">
        <f t="shared" si="7"/>
        <v>6.3604117251464753</v>
      </c>
      <c r="G68">
        <f t="shared" ref="G68:G131" si="12">a_1*C68</f>
        <v>116</v>
      </c>
      <c r="H68">
        <f t="shared" ref="H68:H131" si="13">G68+b_1</f>
        <v>116</v>
      </c>
      <c r="J68">
        <f t="shared" ref="J68:J131" si="14">C68*a_2</f>
        <v>-116</v>
      </c>
      <c r="K68">
        <f t="shared" ref="K68:K131" si="15">b_2*TAN(F68)</f>
        <v>-7.7380309145239384E-2</v>
      </c>
      <c r="L68">
        <f t="shared" si="8"/>
        <v>-116.07738030914524</v>
      </c>
      <c r="N68">
        <f t="shared" ref="N68:N131" si="16">r_1*COS(F68)</f>
        <v>9.9701952190347001</v>
      </c>
      <c r="O68">
        <f t="shared" ref="O68:O131" si="17">r_1*SIN(F68)</f>
        <v>0.77149678828729273</v>
      </c>
      <c r="AQ68" s="4">
        <f t="shared" si="11"/>
        <v>-117</v>
      </c>
      <c r="AR68" s="4">
        <f t="shared" si="9"/>
        <v>369</v>
      </c>
    </row>
    <row r="69" spans="3:44" x14ac:dyDescent="0.25">
      <c r="C69">
        <f t="shared" si="10"/>
        <v>115</v>
      </c>
      <c r="D69">
        <f t="shared" ref="D69:D132" si="18">RADIANS(C69)</f>
        <v>2.0071286397934789</v>
      </c>
      <c r="E69">
        <f>PI()</f>
        <v>3.1415926535897931</v>
      </c>
      <c r="F69">
        <f t="shared" ref="F69:F132" si="19">D69*E69</f>
        <v>6.3055805895848671</v>
      </c>
      <c r="G69">
        <f t="shared" si="12"/>
        <v>115</v>
      </c>
      <c r="H69">
        <f t="shared" si="13"/>
        <v>115</v>
      </c>
      <c r="J69">
        <f t="shared" si="14"/>
        <v>-115</v>
      </c>
      <c r="K69">
        <f t="shared" si="15"/>
        <v>-2.2399027264638962E-2</v>
      </c>
      <c r="L69">
        <f t="shared" ref="L69:L132" si="20">J69+K69</f>
        <v>-115.02239902726464</v>
      </c>
      <c r="N69">
        <f t="shared" si="16"/>
        <v>9.9974923614411342</v>
      </c>
      <c r="O69">
        <f t="shared" si="17"/>
        <v>0.22393410398193969</v>
      </c>
      <c r="AQ69" s="4">
        <f t="shared" si="11"/>
        <v>-116</v>
      </c>
      <c r="AR69" s="4">
        <f t="shared" ref="AR69:AR132" si="21">a_0*AQ69+b_0</f>
        <v>366</v>
      </c>
    </row>
    <row r="70" spans="3:44" x14ac:dyDescent="0.25">
      <c r="C70">
        <f t="shared" ref="C70:C133" si="22">C69-1</f>
        <v>114</v>
      </c>
      <c r="D70">
        <f t="shared" si="18"/>
        <v>1.9896753472735358</v>
      </c>
      <c r="E70">
        <f>PI()</f>
        <v>3.1415926535897931</v>
      </c>
      <c r="F70">
        <f t="shared" si="19"/>
        <v>6.2507494540232607</v>
      </c>
      <c r="G70">
        <f t="shared" si="12"/>
        <v>114</v>
      </c>
      <c r="H70">
        <f t="shared" si="13"/>
        <v>114</v>
      </c>
      <c r="J70">
        <f t="shared" si="14"/>
        <v>-114</v>
      </c>
      <c r="K70">
        <f t="shared" si="15"/>
        <v>3.244723303225986E-2</v>
      </c>
      <c r="L70">
        <f t="shared" si="20"/>
        <v>-113.96755276696774</v>
      </c>
      <c r="N70">
        <f t="shared" si="16"/>
        <v>9.9947400383347418</v>
      </c>
      <c r="O70">
        <f t="shared" si="17"/>
        <v>-0.32430165912070519</v>
      </c>
      <c r="AQ70" s="4">
        <f t="shared" si="11"/>
        <v>-115</v>
      </c>
      <c r="AR70" s="4">
        <f t="shared" si="21"/>
        <v>363</v>
      </c>
    </row>
    <row r="71" spans="3:44" x14ac:dyDescent="0.25">
      <c r="C71">
        <f t="shared" si="22"/>
        <v>113</v>
      </c>
      <c r="D71">
        <f t="shared" si="18"/>
        <v>1.9722220547535925</v>
      </c>
      <c r="E71">
        <f>PI()</f>
        <v>3.1415926535897931</v>
      </c>
      <c r="F71">
        <f t="shared" si="19"/>
        <v>6.1959183184616524</v>
      </c>
      <c r="G71">
        <f t="shared" si="12"/>
        <v>113</v>
      </c>
      <c r="H71">
        <f t="shared" si="13"/>
        <v>113</v>
      </c>
      <c r="J71">
        <f t="shared" si="14"/>
        <v>-113</v>
      </c>
      <c r="K71">
        <f t="shared" si="15"/>
        <v>8.7489193671214896E-2</v>
      </c>
      <c r="L71">
        <f t="shared" si="20"/>
        <v>-112.91251080632878</v>
      </c>
      <c r="N71">
        <f t="shared" si="16"/>
        <v>9.9619465223738359</v>
      </c>
      <c r="O71">
        <f t="shared" si="17"/>
        <v>-0.87156266863825038</v>
      </c>
      <c r="AQ71" s="4">
        <f t="shared" ref="AQ71:AQ134" si="23">AQ70+1</f>
        <v>-114</v>
      </c>
      <c r="AR71" s="4">
        <f t="shared" si="21"/>
        <v>360</v>
      </c>
    </row>
    <row r="72" spans="3:44" x14ac:dyDescent="0.25">
      <c r="C72">
        <f t="shared" si="22"/>
        <v>112</v>
      </c>
      <c r="D72">
        <f t="shared" si="18"/>
        <v>1.9547687622336491</v>
      </c>
      <c r="E72">
        <f>PI()</f>
        <v>3.1415926535897931</v>
      </c>
      <c r="F72">
        <f t="shared" si="19"/>
        <v>6.1410871829000451</v>
      </c>
      <c r="G72">
        <f t="shared" si="12"/>
        <v>112</v>
      </c>
      <c r="H72">
        <f t="shared" si="13"/>
        <v>112</v>
      </c>
      <c r="J72">
        <f t="shared" si="14"/>
        <v>-112</v>
      </c>
      <c r="K72">
        <f t="shared" si="15"/>
        <v>0.1430623218916599</v>
      </c>
      <c r="L72">
        <f t="shared" si="20"/>
        <v>-111.85693767810834</v>
      </c>
      <c r="N72">
        <f t="shared" si="16"/>
        <v>9.8992103810382694</v>
      </c>
      <c r="O72">
        <f t="shared" si="17"/>
        <v>-1.4162040220053582</v>
      </c>
      <c r="AQ72" s="4">
        <f t="shared" si="23"/>
        <v>-113</v>
      </c>
      <c r="AR72" s="4">
        <f t="shared" si="21"/>
        <v>357</v>
      </c>
    </row>
    <row r="73" spans="3:44" x14ac:dyDescent="0.25">
      <c r="C73">
        <f t="shared" si="22"/>
        <v>111</v>
      </c>
      <c r="D73">
        <f t="shared" si="18"/>
        <v>1.9373154697137058</v>
      </c>
      <c r="E73">
        <f>PI()</f>
        <v>3.1415926535897931</v>
      </c>
      <c r="F73">
        <f t="shared" si="19"/>
        <v>6.0862560473384377</v>
      </c>
      <c r="G73">
        <f t="shared" si="12"/>
        <v>111</v>
      </c>
      <c r="H73">
        <f t="shared" si="13"/>
        <v>111</v>
      </c>
      <c r="J73">
        <f t="shared" si="14"/>
        <v>-111</v>
      </c>
      <c r="K73">
        <f t="shared" si="15"/>
        <v>0.19951509317818442</v>
      </c>
      <c r="L73">
        <f t="shared" si="20"/>
        <v>-110.80048490682182</v>
      </c>
      <c r="N73">
        <f t="shared" si="16"/>
        <v>9.8067201803651365</v>
      </c>
      <c r="O73">
        <f t="shared" si="17"/>
        <v>-1.9565886905579317</v>
      </c>
      <c r="AQ73" s="4">
        <f t="shared" si="23"/>
        <v>-112</v>
      </c>
      <c r="AR73" s="4">
        <f t="shared" si="21"/>
        <v>354</v>
      </c>
    </row>
    <row r="74" spans="3:44" x14ac:dyDescent="0.25">
      <c r="C74">
        <f t="shared" si="22"/>
        <v>110</v>
      </c>
      <c r="D74">
        <f t="shared" si="18"/>
        <v>1.9198621771937625</v>
      </c>
      <c r="E74">
        <f>PI()</f>
        <v>3.1415926535897931</v>
      </c>
      <c r="F74">
        <f t="shared" si="19"/>
        <v>6.0314249117768304</v>
      </c>
      <c r="G74">
        <f t="shared" si="12"/>
        <v>110</v>
      </c>
      <c r="H74">
        <f t="shared" si="13"/>
        <v>110</v>
      </c>
      <c r="J74">
        <f t="shared" si="14"/>
        <v>-110</v>
      </c>
      <c r="K74">
        <f t="shared" si="15"/>
        <v>0.25721793873104337</v>
      </c>
      <c r="L74">
        <f t="shared" si="20"/>
        <v>-109.74278206126895</v>
      </c>
      <c r="N74">
        <f t="shared" si="16"/>
        <v>9.6847539181757796</v>
      </c>
      <c r="O74">
        <f t="shared" si="17"/>
        <v>-2.4910924399505698</v>
      </c>
      <c r="AQ74" s="4">
        <f t="shared" si="23"/>
        <v>-111</v>
      </c>
      <c r="AR74" s="4">
        <f t="shared" si="21"/>
        <v>351</v>
      </c>
    </row>
    <row r="75" spans="3:44" x14ac:dyDescent="0.25">
      <c r="C75">
        <f t="shared" si="22"/>
        <v>109</v>
      </c>
      <c r="D75">
        <f t="shared" si="18"/>
        <v>1.9024088846738192</v>
      </c>
      <c r="E75">
        <f>PI()</f>
        <v>3.1415926535897931</v>
      </c>
      <c r="F75">
        <f t="shared" si="19"/>
        <v>5.9765937762152221</v>
      </c>
      <c r="G75">
        <f t="shared" si="12"/>
        <v>109</v>
      </c>
      <c r="H75">
        <f t="shared" si="13"/>
        <v>109</v>
      </c>
      <c r="J75">
        <f t="shared" si="14"/>
        <v>-109</v>
      </c>
      <c r="K75">
        <f t="shared" si="15"/>
        <v>0.31657337833781019</v>
      </c>
      <c r="L75">
        <f t="shared" si="20"/>
        <v>-108.68342662166219</v>
      </c>
      <c r="N75">
        <f t="shared" si="16"/>
        <v>9.5336781884976691</v>
      </c>
      <c r="O75">
        <f t="shared" si="17"/>
        <v>-3.0181087121182015</v>
      </c>
      <c r="AQ75" s="4">
        <f t="shared" si="23"/>
        <v>-110</v>
      </c>
      <c r="AR75" s="4">
        <f t="shared" si="21"/>
        <v>348</v>
      </c>
    </row>
    <row r="76" spans="3:44" x14ac:dyDescent="0.25">
      <c r="C76">
        <f t="shared" si="22"/>
        <v>108</v>
      </c>
      <c r="D76">
        <f t="shared" si="18"/>
        <v>1.8849555921538759</v>
      </c>
      <c r="E76">
        <f>PI()</f>
        <v>3.1415926535897931</v>
      </c>
      <c r="F76">
        <f t="shared" si="19"/>
        <v>5.9217626406536148</v>
      </c>
      <c r="G76">
        <f t="shared" si="12"/>
        <v>108</v>
      </c>
      <c r="H76">
        <f t="shared" si="13"/>
        <v>108</v>
      </c>
      <c r="J76">
        <f t="shared" si="14"/>
        <v>-108</v>
      </c>
      <c r="K76">
        <f t="shared" si="15"/>
        <v>0.37802795162106639</v>
      </c>
      <c r="L76">
        <f t="shared" si="20"/>
        <v>-107.62197204837894</v>
      </c>
      <c r="N76">
        <f t="shared" si="16"/>
        <v>9.3539470796926381</v>
      </c>
      <c r="O76">
        <f t="shared" si="17"/>
        <v>-3.5360534541080639</v>
      </c>
      <c r="AQ76" s="4">
        <f t="shared" si="23"/>
        <v>-109</v>
      </c>
      <c r="AR76" s="4">
        <f t="shared" si="21"/>
        <v>345</v>
      </c>
    </row>
    <row r="77" spans="3:44" x14ac:dyDescent="0.25">
      <c r="C77">
        <f t="shared" si="22"/>
        <v>107</v>
      </c>
      <c r="D77">
        <f t="shared" si="18"/>
        <v>1.8675022996339325</v>
      </c>
      <c r="E77">
        <f>PI()</f>
        <v>3.1415926535897931</v>
      </c>
      <c r="F77">
        <f t="shared" si="19"/>
        <v>5.8669315050920074</v>
      </c>
      <c r="G77">
        <f t="shared" si="12"/>
        <v>107</v>
      </c>
      <c r="H77">
        <f t="shared" si="13"/>
        <v>107</v>
      </c>
      <c r="J77">
        <f t="shared" si="14"/>
        <v>-107</v>
      </c>
      <c r="K77">
        <f t="shared" si="15"/>
        <v>0.4420867387578572</v>
      </c>
      <c r="L77">
        <f t="shared" si="20"/>
        <v>-106.55791326124215</v>
      </c>
      <c r="N77">
        <f t="shared" si="16"/>
        <v>9.1461008096033538</v>
      </c>
      <c r="O77">
        <f t="shared" si="17"/>
        <v>-4.0433698792681438</v>
      </c>
      <c r="AQ77" s="4">
        <f t="shared" si="23"/>
        <v>-108</v>
      </c>
      <c r="AR77" s="4">
        <f t="shared" si="21"/>
        <v>342</v>
      </c>
    </row>
    <row r="78" spans="3:44" x14ac:dyDescent="0.25">
      <c r="C78">
        <f t="shared" si="22"/>
        <v>106</v>
      </c>
      <c r="D78">
        <f t="shared" si="18"/>
        <v>1.8500490071139892</v>
      </c>
      <c r="E78">
        <f>PI()</f>
        <v>3.1415926535897931</v>
      </c>
      <c r="F78">
        <f t="shared" si="19"/>
        <v>5.8121003695303992</v>
      </c>
      <c r="G78">
        <f t="shared" si="12"/>
        <v>106</v>
      </c>
      <c r="H78">
        <f t="shared" si="13"/>
        <v>106</v>
      </c>
      <c r="J78">
        <f t="shared" si="14"/>
        <v>-106</v>
      </c>
      <c r="K78">
        <f t="shared" si="15"/>
        <v>0.50933153370697204</v>
      </c>
      <c r="L78">
        <f t="shared" si="20"/>
        <v>-105.49066846629303</v>
      </c>
      <c r="N78">
        <f t="shared" si="16"/>
        <v>8.9107641018204102</v>
      </c>
      <c r="O78">
        <f t="shared" si="17"/>
        <v>-4.5385331464812184</v>
      </c>
      <c r="AQ78" s="4">
        <f t="shared" si="23"/>
        <v>-107</v>
      </c>
      <c r="AR78" s="4">
        <f t="shared" si="21"/>
        <v>339</v>
      </c>
    </row>
    <row r="79" spans="3:44" x14ac:dyDescent="0.25">
      <c r="C79">
        <f t="shared" si="22"/>
        <v>105</v>
      </c>
      <c r="D79">
        <f t="shared" si="18"/>
        <v>1.8325957145940461</v>
      </c>
      <c r="E79">
        <f>PI()</f>
        <v>3.1415926535897931</v>
      </c>
      <c r="F79">
        <f t="shared" si="19"/>
        <v>5.7572692339687928</v>
      </c>
      <c r="G79">
        <f t="shared" si="12"/>
        <v>105</v>
      </c>
      <c r="H79">
        <f t="shared" si="13"/>
        <v>105</v>
      </c>
      <c r="J79">
        <f t="shared" si="14"/>
        <v>-105</v>
      </c>
      <c r="K79">
        <f t="shared" si="15"/>
        <v>0.58044414414931744</v>
      </c>
      <c r="L79">
        <f t="shared" si="20"/>
        <v>-104.41955585585069</v>
      </c>
      <c r="N79">
        <f t="shared" si="16"/>
        <v>8.6486443079504784</v>
      </c>
      <c r="O79">
        <f t="shared" si="17"/>
        <v>-5.0200549433801811</v>
      </c>
      <c r="AQ79" s="4">
        <f t="shared" si="23"/>
        <v>-106</v>
      </c>
      <c r="AR79" s="4">
        <f t="shared" si="21"/>
        <v>336</v>
      </c>
    </row>
    <row r="80" spans="3:44" x14ac:dyDescent="0.25">
      <c r="C80">
        <f t="shared" si="22"/>
        <v>104</v>
      </c>
      <c r="D80">
        <f t="shared" si="18"/>
        <v>1.8151424220741028</v>
      </c>
      <c r="E80">
        <f>PI()</f>
        <v>3.1415926535897931</v>
      </c>
      <c r="F80">
        <f t="shared" si="19"/>
        <v>5.7024380984071845</v>
      </c>
      <c r="G80">
        <f t="shared" si="12"/>
        <v>104</v>
      </c>
      <c r="H80">
        <f t="shared" si="13"/>
        <v>104</v>
      </c>
      <c r="J80">
        <f t="shared" si="14"/>
        <v>-104</v>
      </c>
      <c r="K80">
        <f t="shared" si="15"/>
        <v>0.65623691694856512</v>
      </c>
      <c r="L80">
        <f t="shared" si="20"/>
        <v>-103.34376308305143</v>
      </c>
      <c r="N80">
        <f t="shared" si="16"/>
        <v>8.3605292815293453</v>
      </c>
      <c r="O80">
        <f t="shared" si="17"/>
        <v>-5.4864879597690202</v>
      </c>
      <c r="AQ80" s="4">
        <f t="shared" si="23"/>
        <v>-105</v>
      </c>
      <c r="AR80" s="4">
        <f t="shared" si="21"/>
        <v>333</v>
      </c>
    </row>
    <row r="81" spans="3:44" x14ac:dyDescent="0.25">
      <c r="C81">
        <f t="shared" si="22"/>
        <v>103</v>
      </c>
      <c r="D81">
        <f t="shared" si="18"/>
        <v>1.7976891295541595</v>
      </c>
      <c r="E81">
        <f>PI()</f>
        <v>3.1415926535897931</v>
      </c>
      <c r="F81">
        <f t="shared" si="19"/>
        <v>5.6476069628455772</v>
      </c>
      <c r="G81">
        <f t="shared" si="12"/>
        <v>103</v>
      </c>
      <c r="H81">
        <f t="shared" si="13"/>
        <v>103</v>
      </c>
      <c r="J81">
        <f t="shared" si="14"/>
        <v>-103</v>
      </c>
      <c r="K81">
        <f t="shared" si="15"/>
        <v>0.73769354887372163</v>
      </c>
      <c r="L81">
        <f t="shared" si="20"/>
        <v>-102.26230645112628</v>
      </c>
      <c r="N81">
        <f t="shared" si="16"/>
        <v>8.0472850099703823</v>
      </c>
      <c r="O81">
        <f t="shared" si="17"/>
        <v>-5.9364302378033535</v>
      </c>
      <c r="AQ81" s="4">
        <f t="shared" si="23"/>
        <v>-104</v>
      </c>
      <c r="AR81" s="4">
        <f t="shared" si="21"/>
        <v>330</v>
      </c>
    </row>
    <row r="82" spans="3:44" x14ac:dyDescent="0.25">
      <c r="C82">
        <f t="shared" si="22"/>
        <v>102</v>
      </c>
      <c r="D82">
        <f t="shared" si="18"/>
        <v>1.7802358370342162</v>
      </c>
      <c r="E82">
        <f>PI()</f>
        <v>3.1415926535897931</v>
      </c>
      <c r="F82">
        <f t="shared" si="19"/>
        <v>5.5927758272839698</v>
      </c>
      <c r="G82">
        <f t="shared" si="12"/>
        <v>102</v>
      </c>
      <c r="H82">
        <f t="shared" si="13"/>
        <v>102</v>
      </c>
      <c r="J82">
        <f t="shared" si="14"/>
        <v>-102</v>
      </c>
      <c r="K82">
        <f t="shared" si="15"/>
        <v>0.82602474732258513</v>
      </c>
      <c r="L82">
        <f t="shared" si="20"/>
        <v>-101.17397525267741</v>
      </c>
      <c r="N82">
        <f t="shared" si="16"/>
        <v>7.7098530116658992</v>
      </c>
      <c r="O82">
        <f t="shared" si="17"/>
        <v>-6.3685293858555969</v>
      </c>
      <c r="AQ82" s="4">
        <f t="shared" si="23"/>
        <v>-103</v>
      </c>
      <c r="AR82" s="4">
        <f t="shared" si="21"/>
        <v>327</v>
      </c>
    </row>
    <row r="83" spans="3:44" x14ac:dyDescent="0.25">
      <c r="C83">
        <f t="shared" si="22"/>
        <v>101</v>
      </c>
      <c r="D83">
        <f t="shared" si="18"/>
        <v>1.7627825445142729</v>
      </c>
      <c r="E83">
        <f>PI()</f>
        <v>3.1415926535897931</v>
      </c>
      <c r="F83">
        <f t="shared" si="19"/>
        <v>5.5379446917223625</v>
      </c>
      <c r="G83">
        <f t="shared" si="12"/>
        <v>101</v>
      </c>
      <c r="H83">
        <f t="shared" si="13"/>
        <v>101</v>
      </c>
      <c r="J83">
        <f t="shared" si="14"/>
        <v>-101</v>
      </c>
      <c r="K83">
        <f t="shared" si="15"/>
        <v>0.92274571482349454</v>
      </c>
      <c r="L83">
        <f t="shared" si="20"/>
        <v>-100.07725428517651</v>
      </c>
      <c r="N83">
        <f t="shared" si="16"/>
        <v>7.3492475060650717</v>
      </c>
      <c r="O83">
        <f t="shared" si="17"/>
        <v>-6.7814866433988001</v>
      </c>
      <c r="AQ83" s="4">
        <f t="shared" si="23"/>
        <v>-102</v>
      </c>
      <c r="AR83" s="4">
        <f t="shared" si="21"/>
        <v>324</v>
      </c>
    </row>
    <row r="84" spans="3:44" x14ac:dyDescent="0.25">
      <c r="C84">
        <f t="shared" si="22"/>
        <v>100</v>
      </c>
      <c r="D84">
        <f t="shared" si="18"/>
        <v>1.7453292519943295</v>
      </c>
      <c r="E84">
        <f>PI()</f>
        <v>3.1415926535897931</v>
      </c>
      <c r="F84">
        <f t="shared" si="19"/>
        <v>5.4831135561607542</v>
      </c>
      <c r="G84">
        <f t="shared" si="12"/>
        <v>100</v>
      </c>
      <c r="H84">
        <f t="shared" si="13"/>
        <v>100</v>
      </c>
      <c r="J84">
        <f t="shared" si="14"/>
        <v>-100</v>
      </c>
      <c r="K84">
        <f t="shared" si="15"/>
        <v>1.0297863862321364</v>
      </c>
      <c r="L84">
        <f t="shared" si="20"/>
        <v>-98.970213613767868</v>
      </c>
      <c r="N84">
        <f t="shared" si="16"/>
        <v>6.9665523652342634</v>
      </c>
      <c r="O84">
        <f t="shared" si="17"/>
        <v>-7.1740607846915339</v>
      </c>
      <c r="AQ84" s="4">
        <f t="shared" si="23"/>
        <v>-101</v>
      </c>
      <c r="AR84" s="4">
        <f t="shared" si="21"/>
        <v>321</v>
      </c>
    </row>
    <row r="85" spans="3:44" x14ac:dyDescent="0.25">
      <c r="C85">
        <f t="shared" si="22"/>
        <v>99</v>
      </c>
      <c r="D85">
        <f t="shared" si="18"/>
        <v>1.7278759594743862</v>
      </c>
      <c r="E85">
        <f>PI()</f>
        <v>3.1415926535897931</v>
      </c>
      <c r="F85">
        <f t="shared" si="19"/>
        <v>5.4282824205991469</v>
      </c>
      <c r="G85">
        <f t="shared" si="12"/>
        <v>99</v>
      </c>
      <c r="H85">
        <f t="shared" si="13"/>
        <v>99</v>
      </c>
      <c r="J85">
        <f t="shared" si="14"/>
        <v>-99</v>
      </c>
      <c r="K85">
        <f t="shared" si="15"/>
        <v>1.1496520320699548</v>
      </c>
      <c r="L85">
        <f t="shared" si="20"/>
        <v>-97.850347967930048</v>
      </c>
      <c r="N85">
        <f t="shared" si="16"/>
        <v>6.5629178560624748</v>
      </c>
      <c r="O85">
        <f t="shared" si="17"/>
        <v>-7.5450718495304159</v>
      </c>
      <c r="AQ85" s="4">
        <f t="shared" si="23"/>
        <v>-100</v>
      </c>
      <c r="AR85" s="4">
        <f t="shared" si="21"/>
        <v>318</v>
      </c>
    </row>
    <row r="86" spans="3:44" x14ac:dyDescent="0.25">
      <c r="C86">
        <f t="shared" si="22"/>
        <v>98</v>
      </c>
      <c r="D86">
        <f t="shared" si="18"/>
        <v>1.7104226669544429</v>
      </c>
      <c r="E86">
        <f>PI()</f>
        <v>3.1415926535897931</v>
      </c>
      <c r="F86">
        <f t="shared" si="19"/>
        <v>5.3734512850375395</v>
      </c>
      <c r="G86">
        <f t="shared" si="12"/>
        <v>98</v>
      </c>
      <c r="H86">
        <f t="shared" si="13"/>
        <v>98</v>
      </c>
      <c r="J86">
        <f t="shared" si="14"/>
        <v>-98</v>
      </c>
      <c r="K86">
        <f t="shared" si="15"/>
        <v>1.2856635185085963</v>
      </c>
      <c r="L86">
        <f t="shared" si="20"/>
        <v>-96.714336481491401</v>
      </c>
      <c r="N86">
        <f t="shared" si="16"/>
        <v>6.13955718290382</v>
      </c>
      <c r="O86">
        <f t="shared" si="17"/>
        <v>-7.8934046898568502</v>
      </c>
      <c r="AQ86" s="4">
        <f t="shared" si="23"/>
        <v>-99</v>
      </c>
      <c r="AR86" s="4">
        <f t="shared" si="21"/>
        <v>315</v>
      </c>
    </row>
    <row r="87" spans="3:44" x14ac:dyDescent="0.25">
      <c r="C87">
        <f t="shared" si="22"/>
        <v>97</v>
      </c>
      <c r="D87">
        <f t="shared" si="18"/>
        <v>1.6929693744344996</v>
      </c>
      <c r="E87">
        <f>PI()</f>
        <v>3.1415926535897931</v>
      </c>
      <c r="F87">
        <f t="shared" si="19"/>
        <v>5.3186201494759313</v>
      </c>
      <c r="G87">
        <f t="shared" si="12"/>
        <v>97</v>
      </c>
      <c r="H87">
        <f t="shared" si="13"/>
        <v>97</v>
      </c>
      <c r="J87">
        <f t="shared" si="14"/>
        <v>-97</v>
      </c>
      <c r="K87">
        <f t="shared" si="15"/>
        <v>1.4423276990235339</v>
      </c>
      <c r="L87">
        <f t="shared" si="20"/>
        <v>-95.557672300976463</v>
      </c>
      <c r="N87">
        <f t="shared" si="16"/>
        <v>5.6977428410488713</v>
      </c>
      <c r="O87">
        <f t="shared" si="17"/>
        <v>-8.2180123215578309</v>
      </c>
      <c r="AQ87" s="4">
        <f t="shared" si="23"/>
        <v>-98</v>
      </c>
      <c r="AR87" s="4">
        <f t="shared" si="21"/>
        <v>312</v>
      </c>
    </row>
    <row r="88" spans="3:44" x14ac:dyDescent="0.25">
      <c r="C88">
        <f t="shared" si="22"/>
        <v>96</v>
      </c>
      <c r="D88">
        <f t="shared" si="18"/>
        <v>1.6755160819145565</v>
      </c>
      <c r="E88">
        <f>PI()</f>
        <v>3.1415926535897931</v>
      </c>
      <c r="F88">
        <f t="shared" si="19"/>
        <v>5.2637890139143249</v>
      </c>
      <c r="G88">
        <f t="shared" si="12"/>
        <v>96</v>
      </c>
      <c r="H88">
        <f t="shared" si="13"/>
        <v>96</v>
      </c>
      <c r="J88">
        <f t="shared" si="14"/>
        <v>-96</v>
      </c>
      <c r="K88">
        <f t="shared" si="15"/>
        <v>1.6259285584137189</v>
      </c>
      <c r="L88">
        <f t="shared" si="20"/>
        <v>-94.374071441586281</v>
      </c>
      <c r="N88">
        <f t="shared" si="16"/>
        <v>5.2388027919852593</v>
      </c>
      <c r="O88">
        <f t="shared" si="17"/>
        <v>-8.5179190713863591</v>
      </c>
      <c r="AQ88" s="4">
        <f t="shared" si="23"/>
        <v>-97</v>
      </c>
      <c r="AR88" s="4">
        <f t="shared" si="21"/>
        <v>309</v>
      </c>
    </row>
    <row r="89" spans="3:44" x14ac:dyDescent="0.25">
      <c r="C89">
        <f t="shared" si="22"/>
        <v>95</v>
      </c>
      <c r="D89">
        <f t="shared" si="18"/>
        <v>1.6580627893946132</v>
      </c>
      <c r="E89">
        <f>PI()</f>
        <v>3.1415926535897931</v>
      </c>
      <c r="F89">
        <f t="shared" si="19"/>
        <v>5.2089578783527166</v>
      </c>
      <c r="G89">
        <f t="shared" si="12"/>
        <v>95</v>
      </c>
      <c r="H89">
        <f t="shared" si="13"/>
        <v>95</v>
      </c>
      <c r="J89">
        <f t="shared" si="14"/>
        <v>-95</v>
      </c>
      <c r="K89">
        <f t="shared" si="15"/>
        <v>1.8455097731807353</v>
      </c>
      <c r="L89">
        <f t="shared" si="20"/>
        <v>-93.154490226819263</v>
      </c>
      <c r="N89">
        <f t="shared" si="16"/>
        <v>4.7641164719433817</v>
      </c>
      <c r="O89">
        <f t="shared" si="17"/>
        <v>-8.7922235095428363</v>
      </c>
      <c r="AQ89" s="4">
        <f t="shared" si="23"/>
        <v>-96</v>
      </c>
      <c r="AR89" s="4">
        <f t="shared" si="21"/>
        <v>306</v>
      </c>
    </row>
    <row r="90" spans="3:44" x14ac:dyDescent="0.25">
      <c r="C90">
        <f t="shared" si="22"/>
        <v>94</v>
      </c>
      <c r="D90">
        <f t="shared" si="18"/>
        <v>1.6406094968746698</v>
      </c>
      <c r="E90">
        <f>PI()</f>
        <v>3.1415926535897931</v>
      </c>
      <c r="F90">
        <f t="shared" si="19"/>
        <v>5.1541267427911093</v>
      </c>
      <c r="G90">
        <f t="shared" si="12"/>
        <v>94</v>
      </c>
      <c r="H90">
        <f t="shared" si="13"/>
        <v>94</v>
      </c>
      <c r="J90">
        <f t="shared" si="14"/>
        <v>-94</v>
      </c>
      <c r="K90">
        <f t="shared" si="15"/>
        <v>2.1145888161148285</v>
      </c>
      <c r="L90">
        <f t="shared" si="20"/>
        <v>-91.885411183885168</v>
      </c>
      <c r="N90">
        <f t="shared" si="16"/>
        <v>4.2751106457246548</v>
      </c>
      <c r="O90">
        <f t="shared" si="17"/>
        <v>-9.0401011591027967</v>
      </c>
      <c r="AQ90" s="4">
        <f t="shared" si="23"/>
        <v>-95</v>
      </c>
      <c r="AR90" s="4">
        <f t="shared" si="21"/>
        <v>303</v>
      </c>
    </row>
    <row r="91" spans="3:44" x14ac:dyDescent="0.25">
      <c r="C91">
        <f t="shared" si="22"/>
        <v>93</v>
      </c>
      <c r="D91">
        <f t="shared" si="18"/>
        <v>1.6231562043547265</v>
      </c>
      <c r="E91">
        <f>PI()</f>
        <v>3.1415926535897931</v>
      </c>
      <c r="F91">
        <f t="shared" si="19"/>
        <v>5.0992956072295019</v>
      </c>
      <c r="G91">
        <f t="shared" si="12"/>
        <v>93</v>
      </c>
      <c r="H91">
        <f t="shared" si="13"/>
        <v>93</v>
      </c>
      <c r="J91">
        <f t="shared" si="14"/>
        <v>-93</v>
      </c>
      <c r="K91">
        <f t="shared" si="15"/>
        <v>2.454328340879175</v>
      </c>
      <c r="L91">
        <f t="shared" si="20"/>
        <v>-90.545671659120828</v>
      </c>
      <c r="N91">
        <f t="shared" si="16"/>
        <v>3.7732551182740783</v>
      </c>
      <c r="O91">
        <f t="shared" si="17"/>
        <v>-9.2608069741474726</v>
      </c>
      <c r="AQ91" s="4">
        <f t="shared" si="23"/>
        <v>-94</v>
      </c>
      <c r="AR91" s="4">
        <f t="shared" si="21"/>
        <v>300</v>
      </c>
    </row>
    <row r="92" spans="3:44" x14ac:dyDescent="0.25">
      <c r="C92">
        <f t="shared" si="22"/>
        <v>92</v>
      </c>
      <c r="D92">
        <f t="shared" si="18"/>
        <v>1.6057029118347832</v>
      </c>
      <c r="E92">
        <f>PI()</f>
        <v>3.1415926535897931</v>
      </c>
      <c r="F92">
        <f t="shared" si="19"/>
        <v>5.0444644716678946</v>
      </c>
      <c r="G92">
        <f t="shared" si="12"/>
        <v>92</v>
      </c>
      <c r="H92">
        <f t="shared" si="13"/>
        <v>92</v>
      </c>
      <c r="J92">
        <f t="shared" si="14"/>
        <v>-92</v>
      </c>
      <c r="K92">
        <f t="shared" si="15"/>
        <v>2.899849223609988</v>
      </c>
      <c r="L92">
        <f t="shared" si="20"/>
        <v>-89.100150776390009</v>
      </c>
      <c r="N92">
        <f t="shared" si="16"/>
        <v>3.260058316887152</v>
      </c>
      <c r="O92">
        <f t="shared" si="17"/>
        <v>-9.4536775791484935</v>
      </c>
      <c r="AQ92" s="4">
        <f t="shared" si="23"/>
        <v>-93</v>
      </c>
      <c r="AR92" s="4">
        <f t="shared" si="21"/>
        <v>297</v>
      </c>
    </row>
    <row r="93" spans="3:44" x14ac:dyDescent="0.25">
      <c r="C93">
        <f t="shared" si="22"/>
        <v>91</v>
      </c>
      <c r="D93">
        <f t="shared" si="18"/>
        <v>1.5882496193148399</v>
      </c>
      <c r="E93">
        <f>PI()</f>
        <v>3.1415926535897931</v>
      </c>
      <c r="F93">
        <f t="shared" si="19"/>
        <v>4.9896333361062863</v>
      </c>
      <c r="G93">
        <f t="shared" si="12"/>
        <v>91</v>
      </c>
      <c r="H93">
        <f t="shared" si="13"/>
        <v>91</v>
      </c>
      <c r="J93">
        <f t="shared" si="14"/>
        <v>-91</v>
      </c>
      <c r="K93">
        <f t="shared" si="15"/>
        <v>3.5140346114168128</v>
      </c>
      <c r="L93">
        <f t="shared" si="20"/>
        <v>-87.485965388583182</v>
      </c>
      <c r="N93">
        <f t="shared" si="16"/>
        <v>2.737062757329527</v>
      </c>
      <c r="O93">
        <f t="shared" si="17"/>
        <v>-9.6181332628758938</v>
      </c>
      <c r="AQ93" s="4">
        <f t="shared" si="23"/>
        <v>-92</v>
      </c>
      <c r="AR93" s="4">
        <f t="shared" si="21"/>
        <v>294</v>
      </c>
    </row>
    <row r="94" spans="3:44" x14ac:dyDescent="0.25">
      <c r="C94">
        <f t="shared" si="22"/>
        <v>90</v>
      </c>
      <c r="D94">
        <f t="shared" si="18"/>
        <v>1.5707963267948966</v>
      </c>
      <c r="E94">
        <f>PI()</f>
        <v>3.1415926535897931</v>
      </c>
      <c r="F94">
        <f t="shared" si="19"/>
        <v>4.934802200544679</v>
      </c>
      <c r="G94">
        <f t="shared" si="12"/>
        <v>90</v>
      </c>
      <c r="H94">
        <f t="shared" si="13"/>
        <v>90</v>
      </c>
      <c r="J94">
        <f t="shared" si="14"/>
        <v>-90</v>
      </c>
      <c r="K94">
        <f t="shared" si="15"/>
        <v>4.4217522209161348</v>
      </c>
      <c r="L94">
        <f t="shared" si="20"/>
        <v>-85.578247779083867</v>
      </c>
      <c r="N94">
        <f t="shared" si="16"/>
        <v>2.2058404074969777</v>
      </c>
      <c r="O94">
        <f t="shared" si="17"/>
        <v>-9.7536797208363151</v>
      </c>
      <c r="AQ94" s="4">
        <f t="shared" si="23"/>
        <v>-91</v>
      </c>
      <c r="AR94" s="4">
        <f t="shared" si="21"/>
        <v>291</v>
      </c>
    </row>
    <row r="95" spans="3:44" x14ac:dyDescent="0.25">
      <c r="C95">
        <f t="shared" si="22"/>
        <v>89</v>
      </c>
      <c r="D95">
        <f t="shared" si="18"/>
        <v>1.5533430342749532</v>
      </c>
      <c r="E95">
        <f>PI()</f>
        <v>3.1415926535897931</v>
      </c>
      <c r="F95">
        <f t="shared" si="19"/>
        <v>4.8799710649830716</v>
      </c>
      <c r="G95">
        <f t="shared" si="12"/>
        <v>89</v>
      </c>
      <c r="H95">
        <f t="shared" si="13"/>
        <v>89</v>
      </c>
      <c r="J95">
        <f t="shared" si="14"/>
        <v>-89</v>
      </c>
      <c r="K95">
        <f t="shared" si="15"/>
        <v>5.9112594109638446</v>
      </c>
      <c r="L95">
        <f t="shared" si="20"/>
        <v>-83.088740589036149</v>
      </c>
      <c r="N95">
        <f t="shared" si="16"/>
        <v>1.6679879625510261</v>
      </c>
      <c r="O95">
        <f t="shared" si="17"/>
        <v>-9.8599095410041606</v>
      </c>
      <c r="AQ95" s="4">
        <f t="shared" si="23"/>
        <v>-90</v>
      </c>
      <c r="AR95" s="4">
        <f t="shared" si="21"/>
        <v>288</v>
      </c>
    </row>
    <row r="96" spans="3:44" x14ac:dyDescent="0.25">
      <c r="C96">
        <f t="shared" si="22"/>
        <v>88</v>
      </c>
      <c r="D96">
        <f t="shared" si="18"/>
        <v>1.5358897417550099</v>
      </c>
      <c r="E96">
        <f>PI()</f>
        <v>3.1415926535897931</v>
      </c>
      <c r="F96">
        <f t="shared" si="19"/>
        <v>4.8251399294214634</v>
      </c>
      <c r="G96">
        <f t="shared" si="12"/>
        <v>88</v>
      </c>
      <c r="H96">
        <f t="shared" si="13"/>
        <v>88</v>
      </c>
      <c r="J96">
        <f t="shared" si="14"/>
        <v>-88</v>
      </c>
      <c r="K96">
        <f t="shared" si="15"/>
        <v>8.8314894069260301</v>
      </c>
      <c r="L96">
        <f t="shared" si="20"/>
        <v>-79.168510593073975</v>
      </c>
      <c r="N96">
        <f t="shared" si="16"/>
        <v>1.1251220457318787</v>
      </c>
      <c r="O96">
        <f t="shared" si="17"/>
        <v>-9.936503428380032</v>
      </c>
      <c r="AQ96" s="4">
        <f t="shared" si="23"/>
        <v>-89</v>
      </c>
      <c r="AR96" s="4">
        <f t="shared" si="21"/>
        <v>285</v>
      </c>
    </row>
    <row r="97" spans="3:44" x14ac:dyDescent="0.25">
      <c r="C97">
        <f t="shared" si="22"/>
        <v>87</v>
      </c>
      <c r="D97">
        <f t="shared" si="18"/>
        <v>1.5184364492350666</v>
      </c>
      <c r="E97">
        <f>PI()</f>
        <v>3.1415926535897931</v>
      </c>
      <c r="F97">
        <f t="shared" si="19"/>
        <v>4.7703087938598561</v>
      </c>
      <c r="G97">
        <f t="shared" si="12"/>
        <v>87</v>
      </c>
      <c r="H97">
        <f t="shared" si="13"/>
        <v>87</v>
      </c>
      <c r="J97">
        <f t="shared" si="14"/>
        <v>-87</v>
      </c>
      <c r="K97">
        <f t="shared" si="15"/>
        <v>17.245938047219042</v>
      </c>
      <c r="L97">
        <f t="shared" si="20"/>
        <v>-69.754061952780958</v>
      </c>
      <c r="N97">
        <f t="shared" si="16"/>
        <v>0.57887434927354442</v>
      </c>
      <c r="O97">
        <f t="shared" si="17"/>
        <v>-9.9832311646957841</v>
      </c>
      <c r="AQ97" s="4">
        <f t="shared" si="23"/>
        <v>-88</v>
      </c>
      <c r="AR97" s="4">
        <f t="shared" si="21"/>
        <v>282</v>
      </c>
    </row>
    <row r="98" spans="3:44" x14ac:dyDescent="0.25">
      <c r="C98">
        <f t="shared" si="22"/>
        <v>86</v>
      </c>
      <c r="D98">
        <f t="shared" si="18"/>
        <v>1.5009831567151235</v>
      </c>
      <c r="E98">
        <f>PI()</f>
        <v>3.1415926535897931</v>
      </c>
      <c r="F98">
        <f t="shared" si="19"/>
        <v>4.7154776582982487</v>
      </c>
      <c r="G98">
        <f t="shared" si="12"/>
        <v>86</v>
      </c>
      <c r="H98">
        <f t="shared" si="13"/>
        <v>86</v>
      </c>
      <c r="J98">
        <f t="shared" si="14"/>
        <v>-86</v>
      </c>
      <c r="K98">
        <f t="shared" si="15"/>
        <v>323.76209109763352</v>
      </c>
      <c r="L98">
        <f t="shared" si="20"/>
        <v>237.76209109763352</v>
      </c>
      <c r="N98">
        <f t="shared" si="16"/>
        <v>3.0886730025987113E-2</v>
      </c>
      <c r="O98">
        <f t="shared" si="17"/>
        <v>-9.9999523003816524</v>
      </c>
      <c r="AQ98" s="4">
        <f t="shared" si="23"/>
        <v>-87</v>
      </c>
      <c r="AR98" s="4">
        <f t="shared" si="21"/>
        <v>279</v>
      </c>
    </row>
    <row r="99" spans="3:44" x14ac:dyDescent="0.25">
      <c r="C99">
        <f t="shared" si="22"/>
        <v>85</v>
      </c>
      <c r="D99">
        <f t="shared" si="18"/>
        <v>1.4835298641951802</v>
      </c>
      <c r="E99">
        <f>PI()</f>
        <v>3.1415926535897931</v>
      </c>
      <c r="F99">
        <f t="shared" si="19"/>
        <v>4.6606465227366414</v>
      </c>
      <c r="G99">
        <f t="shared" si="12"/>
        <v>85</v>
      </c>
      <c r="H99">
        <f t="shared" si="13"/>
        <v>85</v>
      </c>
      <c r="J99">
        <f t="shared" si="14"/>
        <v>-85</v>
      </c>
      <c r="K99">
        <f t="shared" si="15"/>
        <v>-19.309237689523179</v>
      </c>
      <c r="L99">
        <f t="shared" si="20"/>
        <v>-104.30923768952317</v>
      </c>
      <c r="N99">
        <f t="shared" si="16"/>
        <v>-0.51719372547441889</v>
      </c>
      <c r="O99">
        <f t="shared" si="17"/>
        <v>-9.986616576715555</v>
      </c>
      <c r="AQ99" s="4">
        <f t="shared" si="23"/>
        <v>-86</v>
      </c>
      <c r="AR99" s="4">
        <f t="shared" si="21"/>
        <v>276</v>
      </c>
    </row>
    <row r="100" spans="3:44" x14ac:dyDescent="0.25">
      <c r="C100">
        <f t="shared" si="22"/>
        <v>84</v>
      </c>
      <c r="D100">
        <f t="shared" si="18"/>
        <v>1.4660765716752369</v>
      </c>
      <c r="E100">
        <f>PI()</f>
        <v>3.1415926535897931</v>
      </c>
      <c r="F100">
        <f t="shared" si="19"/>
        <v>4.605815387175034</v>
      </c>
      <c r="G100">
        <f t="shared" si="12"/>
        <v>84</v>
      </c>
      <c r="H100">
        <f t="shared" si="13"/>
        <v>84</v>
      </c>
      <c r="J100">
        <f t="shared" si="14"/>
        <v>-84</v>
      </c>
      <c r="K100">
        <f t="shared" si="15"/>
        <v>-9.3476359691492377</v>
      </c>
      <c r="L100">
        <f t="shared" si="20"/>
        <v>-93.347635969149238</v>
      </c>
      <c r="N100">
        <f t="shared" si="16"/>
        <v>-1.0637196516533489</v>
      </c>
      <c r="O100">
        <f t="shared" si="17"/>
        <v>-9.9432640768857432</v>
      </c>
      <c r="AQ100" s="4">
        <f t="shared" si="23"/>
        <v>-85</v>
      </c>
      <c r="AR100" s="4">
        <f t="shared" si="21"/>
        <v>273</v>
      </c>
    </row>
    <row r="101" spans="3:44" x14ac:dyDescent="0.25">
      <c r="C101">
        <f t="shared" si="22"/>
        <v>83</v>
      </c>
      <c r="D101">
        <f t="shared" si="18"/>
        <v>1.4486232791552935</v>
      </c>
      <c r="E101">
        <f>PI()</f>
        <v>3.1415926535897931</v>
      </c>
      <c r="F101">
        <f t="shared" si="19"/>
        <v>4.5509842516134267</v>
      </c>
      <c r="G101">
        <f t="shared" si="12"/>
        <v>83</v>
      </c>
      <c r="H101">
        <f t="shared" si="13"/>
        <v>83</v>
      </c>
      <c r="J101">
        <f t="shared" si="14"/>
        <v>-83</v>
      </c>
      <c r="K101">
        <f t="shared" si="15"/>
        <v>-6.141710093809845</v>
      </c>
      <c r="L101">
        <f t="shared" si="20"/>
        <v>-89.141710093809849</v>
      </c>
      <c r="N101">
        <f t="shared" si="16"/>
        <v>-1.6070483553856831</v>
      </c>
      <c r="O101">
        <f t="shared" si="17"/>
        <v>-9.8700251055127595</v>
      </c>
      <c r="AQ101" s="4">
        <f t="shared" si="23"/>
        <v>-84</v>
      </c>
      <c r="AR101" s="4">
        <f t="shared" si="21"/>
        <v>270</v>
      </c>
    </row>
    <row r="102" spans="3:44" x14ac:dyDescent="0.25">
      <c r="C102">
        <f t="shared" si="22"/>
        <v>82</v>
      </c>
      <c r="D102">
        <f t="shared" si="18"/>
        <v>1.4311699866353502</v>
      </c>
      <c r="E102">
        <f>PI()</f>
        <v>3.1415926535897931</v>
      </c>
      <c r="F102">
        <f t="shared" si="19"/>
        <v>4.4961531160518184</v>
      </c>
      <c r="G102">
        <f t="shared" si="12"/>
        <v>82</v>
      </c>
      <c r="H102">
        <f t="shared" si="13"/>
        <v>82</v>
      </c>
      <c r="J102">
        <f t="shared" si="14"/>
        <v>-82</v>
      </c>
      <c r="K102">
        <f t="shared" si="15"/>
        <v>-4.5522754427695151</v>
      </c>
      <c r="L102">
        <f t="shared" si="20"/>
        <v>-86.552275442769513</v>
      </c>
      <c r="N102">
        <f t="shared" si="16"/>
        <v>-2.1455467534386883</v>
      </c>
      <c r="O102">
        <f t="shared" si="17"/>
        <v>-9.7671197969928016</v>
      </c>
      <c r="AQ102" s="4">
        <f t="shared" si="23"/>
        <v>-83</v>
      </c>
      <c r="AR102" s="4">
        <f t="shared" si="21"/>
        <v>267</v>
      </c>
    </row>
    <row r="103" spans="3:44" x14ac:dyDescent="0.25">
      <c r="C103">
        <f t="shared" si="22"/>
        <v>81</v>
      </c>
      <c r="D103">
        <f t="shared" si="18"/>
        <v>1.4137166941154069</v>
      </c>
      <c r="E103">
        <f>PI()</f>
        <v>3.1415926535897931</v>
      </c>
      <c r="F103">
        <f t="shared" si="19"/>
        <v>4.4413219804902111</v>
      </c>
      <c r="G103">
        <f t="shared" si="12"/>
        <v>81</v>
      </c>
      <c r="H103">
        <f t="shared" si="13"/>
        <v>81</v>
      </c>
      <c r="J103">
        <f t="shared" si="14"/>
        <v>-81</v>
      </c>
      <c r="K103">
        <f t="shared" si="15"/>
        <v>-3.5983234373670814</v>
      </c>
      <c r="L103">
        <f t="shared" si="20"/>
        <v>-84.598323437367085</v>
      </c>
      <c r="N103">
        <f t="shared" si="16"/>
        <v>-2.6775962810307012</v>
      </c>
      <c r="O103">
        <f t="shared" si="17"/>
        <v>-9.6348574538397074</v>
      </c>
      <c r="AQ103" s="4">
        <f t="shared" si="23"/>
        <v>-82</v>
      </c>
      <c r="AR103" s="4">
        <f t="shared" si="21"/>
        <v>264</v>
      </c>
    </row>
    <row r="104" spans="3:44" x14ac:dyDescent="0.25">
      <c r="C104">
        <f t="shared" si="22"/>
        <v>80</v>
      </c>
      <c r="D104">
        <f t="shared" si="18"/>
        <v>1.3962634015954636</v>
      </c>
      <c r="E104">
        <f>PI()</f>
        <v>3.1415926535897931</v>
      </c>
      <c r="F104">
        <f t="shared" si="19"/>
        <v>4.3864908449286037</v>
      </c>
      <c r="G104">
        <f t="shared" si="12"/>
        <v>80</v>
      </c>
      <c r="H104">
        <f t="shared" si="13"/>
        <v>80</v>
      </c>
      <c r="J104">
        <f t="shared" si="14"/>
        <v>-80</v>
      </c>
      <c r="K104">
        <f t="shared" si="15"/>
        <v>-2.9590336878002685</v>
      </c>
      <c r="L104">
        <f t="shared" si="20"/>
        <v>-82.959033687800272</v>
      </c>
      <c r="N104">
        <f t="shared" si="16"/>
        <v>-3.2015977567517853</v>
      </c>
      <c r="O104">
        <f t="shared" si="17"/>
        <v>-9.4736356170143008</v>
      </c>
      <c r="AQ104" s="4">
        <f t="shared" si="23"/>
        <v>-81</v>
      </c>
      <c r="AR104" s="4">
        <f t="shared" si="21"/>
        <v>261</v>
      </c>
    </row>
    <row r="105" spans="3:44" x14ac:dyDescent="0.25">
      <c r="C105">
        <f t="shared" si="22"/>
        <v>79</v>
      </c>
      <c r="D105">
        <f t="shared" si="18"/>
        <v>1.3788101090755203</v>
      </c>
      <c r="E105">
        <f>PI()</f>
        <v>3.1415926535897931</v>
      </c>
      <c r="F105">
        <f t="shared" si="19"/>
        <v>4.3316597093669955</v>
      </c>
      <c r="G105">
        <f t="shared" si="12"/>
        <v>79</v>
      </c>
      <c r="H105">
        <f t="shared" si="13"/>
        <v>79</v>
      </c>
      <c r="J105">
        <f t="shared" si="14"/>
        <v>-79</v>
      </c>
      <c r="K105">
        <f t="shared" si="15"/>
        <v>-2.4983849191388163</v>
      </c>
      <c r="L105">
        <f t="shared" si="20"/>
        <v>-81.498384919138815</v>
      </c>
      <c r="N105">
        <f t="shared" si="16"/>
        <v>-3.7159761892237015</v>
      </c>
      <c r="O105">
        <f t="shared" si="17"/>
        <v>-9.2839388710354243</v>
      </c>
      <c r="AQ105" s="4">
        <f t="shared" si="23"/>
        <v>-80</v>
      </c>
      <c r="AR105" s="4">
        <f t="shared" si="21"/>
        <v>258</v>
      </c>
    </row>
    <row r="106" spans="3:44" x14ac:dyDescent="0.25">
      <c r="C106">
        <f t="shared" si="22"/>
        <v>78</v>
      </c>
      <c r="D106">
        <f t="shared" si="18"/>
        <v>1.3613568165555769</v>
      </c>
      <c r="E106">
        <f>PI()</f>
        <v>3.1415926535897931</v>
      </c>
      <c r="F106">
        <f t="shared" si="19"/>
        <v>4.2768285738053882</v>
      </c>
      <c r="G106">
        <f t="shared" si="12"/>
        <v>78</v>
      </c>
      <c r="H106">
        <f t="shared" si="13"/>
        <v>78</v>
      </c>
      <c r="J106">
        <f t="shared" si="14"/>
        <v>-78</v>
      </c>
      <c r="K106">
        <f t="shared" si="15"/>
        <v>-2.148835921936922</v>
      </c>
      <c r="L106">
        <f t="shared" si="20"/>
        <v>-80.148835921936922</v>
      </c>
      <c r="N106">
        <f t="shared" si="16"/>
        <v>-4.2191855110519025</v>
      </c>
      <c r="O106">
        <f t="shared" si="17"/>
        <v>-9.0663373874641184</v>
      </c>
      <c r="AQ106" s="4">
        <f t="shared" si="23"/>
        <v>-79</v>
      </c>
      <c r="AR106" s="4">
        <f t="shared" si="21"/>
        <v>255</v>
      </c>
    </row>
    <row r="107" spans="3:44" x14ac:dyDescent="0.25">
      <c r="C107">
        <f t="shared" si="22"/>
        <v>77</v>
      </c>
      <c r="D107">
        <f t="shared" si="18"/>
        <v>1.3439035240356338</v>
      </c>
      <c r="E107">
        <f>PI()</f>
        <v>3.1415926535897931</v>
      </c>
      <c r="F107">
        <f t="shared" si="19"/>
        <v>4.2219974382437808</v>
      </c>
      <c r="G107">
        <f t="shared" si="12"/>
        <v>77</v>
      </c>
      <c r="H107">
        <f t="shared" si="13"/>
        <v>77</v>
      </c>
      <c r="J107">
        <f t="shared" si="14"/>
        <v>-77</v>
      </c>
      <c r="K107">
        <f t="shared" si="15"/>
        <v>-1.8730408388217752</v>
      </c>
      <c r="L107">
        <f t="shared" si="20"/>
        <v>-78.87304083882178</v>
      </c>
      <c r="N107">
        <f t="shared" si="16"/>
        <v>-4.7097132258407672</v>
      </c>
      <c r="O107">
        <f t="shared" si="17"/>
        <v>-8.8214852111387998</v>
      </c>
      <c r="AQ107" s="4">
        <f t="shared" si="23"/>
        <v>-78</v>
      </c>
      <c r="AR107" s="4">
        <f t="shared" si="21"/>
        <v>252</v>
      </c>
    </row>
    <row r="108" spans="3:44" x14ac:dyDescent="0.25">
      <c r="C108">
        <f t="shared" si="22"/>
        <v>76</v>
      </c>
      <c r="D108">
        <f t="shared" si="18"/>
        <v>1.3264502315156905</v>
      </c>
      <c r="E108">
        <f>PI()</f>
        <v>3.1415926535897931</v>
      </c>
      <c r="F108">
        <f t="shared" si="19"/>
        <v>4.1671663026821735</v>
      </c>
      <c r="G108">
        <f t="shared" si="12"/>
        <v>76</v>
      </c>
      <c r="H108">
        <f t="shared" si="13"/>
        <v>76</v>
      </c>
      <c r="J108">
        <f t="shared" si="14"/>
        <v>-76</v>
      </c>
      <c r="K108">
        <f t="shared" si="15"/>
        <v>-1.6486652975509015</v>
      </c>
      <c r="L108">
        <f t="shared" si="20"/>
        <v>-77.648665297550906</v>
      </c>
      <c r="N108">
        <f t="shared" si="16"/>
        <v>-5.1860849543043983</v>
      </c>
      <c r="O108">
        <f t="shared" si="17"/>
        <v>-8.5501182943125151</v>
      </c>
      <c r="AQ108" s="4">
        <f t="shared" si="23"/>
        <v>-77</v>
      </c>
      <c r="AR108" s="4">
        <f t="shared" si="21"/>
        <v>249</v>
      </c>
    </row>
    <row r="109" spans="3:44" x14ac:dyDescent="0.25">
      <c r="C109">
        <f t="shared" si="22"/>
        <v>75</v>
      </c>
      <c r="D109">
        <f t="shared" si="18"/>
        <v>1.3089969389957472</v>
      </c>
      <c r="E109">
        <f>PI()</f>
        <v>3.1415926535897931</v>
      </c>
      <c r="F109">
        <f t="shared" si="19"/>
        <v>4.1123351671205661</v>
      </c>
      <c r="G109">
        <f t="shared" si="12"/>
        <v>75</v>
      </c>
      <c r="H109">
        <f t="shared" si="13"/>
        <v>75</v>
      </c>
      <c r="J109">
        <f t="shared" si="14"/>
        <v>-75</v>
      </c>
      <c r="K109">
        <f t="shared" si="15"/>
        <v>-1.4615271720886509</v>
      </c>
      <c r="L109">
        <f t="shared" si="20"/>
        <v>-76.461527172088651</v>
      </c>
      <c r="N109">
        <f t="shared" si="16"/>
        <v>-5.6468688658088499</v>
      </c>
      <c r="O109">
        <f t="shared" si="17"/>
        <v>-8.2530522846010541</v>
      </c>
      <c r="AQ109" s="4">
        <f t="shared" si="23"/>
        <v>-76</v>
      </c>
      <c r="AR109" s="4">
        <f t="shared" si="21"/>
        <v>246</v>
      </c>
    </row>
    <row r="110" spans="3:44" x14ac:dyDescent="0.25">
      <c r="C110">
        <f t="shared" si="22"/>
        <v>74</v>
      </c>
      <c r="D110">
        <f t="shared" si="18"/>
        <v>1.2915436464758039</v>
      </c>
      <c r="E110">
        <f>PI()</f>
        <v>3.1415926535897931</v>
      </c>
      <c r="F110">
        <f t="shared" si="19"/>
        <v>4.0575040315589588</v>
      </c>
      <c r="G110">
        <f t="shared" si="12"/>
        <v>74</v>
      </c>
      <c r="H110">
        <f t="shared" si="13"/>
        <v>74</v>
      </c>
      <c r="J110">
        <f t="shared" si="14"/>
        <v>-74</v>
      </c>
      <c r="K110">
        <f t="shared" si="15"/>
        <v>-1.3021830233728124</v>
      </c>
      <c r="L110">
        <f t="shared" si="20"/>
        <v>-75.302183023372805</v>
      </c>
      <c r="N110">
        <f t="shared" si="16"/>
        <v>-6.0906799820258515</v>
      </c>
      <c r="O110">
        <f t="shared" si="17"/>
        <v>-7.9311800733906912</v>
      </c>
      <c r="AQ110" s="4">
        <f t="shared" si="23"/>
        <v>-75</v>
      </c>
      <c r="AR110" s="4">
        <f t="shared" si="21"/>
        <v>243</v>
      </c>
    </row>
    <row r="111" spans="3:44" x14ac:dyDescent="0.25">
      <c r="C111">
        <f t="shared" si="22"/>
        <v>73</v>
      </c>
      <c r="D111">
        <f t="shared" si="18"/>
        <v>1.2740903539558606</v>
      </c>
      <c r="E111">
        <f>PI()</f>
        <v>3.1415926535897931</v>
      </c>
      <c r="F111">
        <f t="shared" si="19"/>
        <v>4.0026728959973505</v>
      </c>
      <c r="G111">
        <f t="shared" si="12"/>
        <v>73</v>
      </c>
      <c r="H111">
        <f t="shared" si="13"/>
        <v>73</v>
      </c>
      <c r="J111">
        <f t="shared" si="14"/>
        <v>-73</v>
      </c>
      <c r="K111">
        <f t="shared" si="15"/>
        <v>-1.1640967653089276</v>
      </c>
      <c r="L111">
        <f t="shared" si="20"/>
        <v>-74.164096765308926</v>
      </c>
      <c r="N111">
        <f t="shared" si="16"/>
        <v>-6.5161843397625629</v>
      </c>
      <c r="O111">
        <f t="shared" si="17"/>
        <v>-7.5854691120742901</v>
      </c>
      <c r="AQ111" s="4">
        <f t="shared" si="23"/>
        <v>-74</v>
      </c>
      <c r="AR111" s="4">
        <f t="shared" si="21"/>
        <v>240</v>
      </c>
    </row>
    <row r="112" spans="3:44" x14ac:dyDescent="0.25">
      <c r="C112">
        <f t="shared" si="22"/>
        <v>72</v>
      </c>
      <c r="D112">
        <f t="shared" si="18"/>
        <v>1.2566370614359172</v>
      </c>
      <c r="E112">
        <f>PI()</f>
        <v>3.1415926535897931</v>
      </c>
      <c r="F112">
        <f t="shared" si="19"/>
        <v>3.9478417604357432</v>
      </c>
      <c r="G112">
        <f t="shared" si="12"/>
        <v>72</v>
      </c>
      <c r="H112">
        <f t="shared" si="13"/>
        <v>72</v>
      </c>
      <c r="J112">
        <f t="shared" si="14"/>
        <v>-72</v>
      </c>
      <c r="K112">
        <f t="shared" si="15"/>
        <v>-1.0425962317677113</v>
      </c>
      <c r="L112">
        <f t="shared" si="20"/>
        <v>-73.042596231767718</v>
      </c>
      <c r="N112">
        <f t="shared" si="16"/>
        <v>-6.922103000455067</v>
      </c>
      <c r="O112">
        <f t="shared" si="17"/>
        <v>-7.2169585041824202</v>
      </c>
      <c r="AQ112" s="4">
        <f t="shared" si="23"/>
        <v>-73</v>
      </c>
      <c r="AR112" s="4">
        <f t="shared" si="21"/>
        <v>237</v>
      </c>
    </row>
    <row r="113" spans="3:44" x14ac:dyDescent="0.25">
      <c r="C113">
        <f t="shared" si="22"/>
        <v>71</v>
      </c>
      <c r="D113">
        <f t="shared" si="18"/>
        <v>1.2391837689159739</v>
      </c>
      <c r="E113">
        <f>PI()</f>
        <v>3.1415926535897931</v>
      </c>
      <c r="F113">
        <f t="shared" si="19"/>
        <v>3.8930106248741354</v>
      </c>
      <c r="G113">
        <f t="shared" si="12"/>
        <v>71</v>
      </c>
      <c r="H113">
        <f t="shared" si="13"/>
        <v>71</v>
      </c>
      <c r="J113">
        <f t="shared" si="14"/>
        <v>-71</v>
      </c>
      <c r="K113">
        <f t="shared" si="15"/>
        <v>-0.93424855388475303</v>
      </c>
      <c r="L113">
        <f t="shared" si="20"/>
        <v>-71.934248553884757</v>
      </c>
      <c r="N113">
        <f t="shared" si="16"/>
        <v>-7.3072158942744085</v>
      </c>
      <c r="O113">
        <f t="shared" si="17"/>
        <v>-6.8267558821495484</v>
      </c>
      <c r="AQ113" s="4">
        <f t="shared" si="23"/>
        <v>-72</v>
      </c>
      <c r="AR113" s="4">
        <f t="shared" si="21"/>
        <v>234</v>
      </c>
    </row>
    <row r="114" spans="3:44" x14ac:dyDescent="0.25">
      <c r="C114">
        <f t="shared" si="22"/>
        <v>70</v>
      </c>
      <c r="D114">
        <f t="shared" si="18"/>
        <v>1.2217304763960306</v>
      </c>
      <c r="E114">
        <f>PI()</f>
        <v>3.1415926535897931</v>
      </c>
      <c r="F114">
        <f t="shared" si="19"/>
        <v>3.8381794893125281</v>
      </c>
      <c r="G114">
        <f t="shared" si="12"/>
        <v>70</v>
      </c>
      <c r="H114">
        <f t="shared" si="13"/>
        <v>70</v>
      </c>
      <c r="J114">
        <f t="shared" si="14"/>
        <v>-70</v>
      </c>
      <c r="K114">
        <f t="shared" si="15"/>
        <v>-0.83647045094967876</v>
      </c>
      <c r="L114">
        <f t="shared" si="20"/>
        <v>-70.836470450949676</v>
      </c>
      <c r="N114">
        <f t="shared" si="16"/>
        <v>-7.6703654872907734</v>
      </c>
      <c r="O114">
        <f t="shared" si="17"/>
        <v>-6.4160340781029657</v>
      </c>
      <c r="AQ114" s="4">
        <f t="shared" si="23"/>
        <v>-71</v>
      </c>
      <c r="AR114" s="4">
        <f t="shared" si="21"/>
        <v>231</v>
      </c>
    </row>
    <row r="115" spans="3:44" x14ac:dyDescent="0.25">
      <c r="C115">
        <f t="shared" si="22"/>
        <v>69</v>
      </c>
      <c r="D115">
        <f t="shared" si="18"/>
        <v>1.2042771838760873</v>
      </c>
      <c r="E115">
        <f>PI()</f>
        <v>3.1415926535897931</v>
      </c>
      <c r="F115">
        <f t="shared" si="19"/>
        <v>3.7833483537509203</v>
      </c>
      <c r="G115">
        <f t="shared" si="12"/>
        <v>69</v>
      </c>
      <c r="H115">
        <f t="shared" si="13"/>
        <v>69</v>
      </c>
      <c r="J115">
        <f t="shared" si="14"/>
        <v>-69</v>
      </c>
      <c r="K115">
        <f t="shared" si="15"/>
        <v>-0.74727636164286759</v>
      </c>
      <c r="L115">
        <f t="shared" si="20"/>
        <v>-69.747276361642861</v>
      </c>
      <c r="N115">
        <f t="shared" si="16"/>
        <v>-8.0104602606735629</v>
      </c>
      <c r="O115">
        <f t="shared" si="17"/>
        <v>-5.9860275986809173</v>
      </c>
      <c r="AQ115" s="4">
        <f t="shared" si="23"/>
        <v>-70</v>
      </c>
      <c r="AR115" s="4">
        <f t="shared" si="21"/>
        <v>228</v>
      </c>
    </row>
    <row r="116" spans="3:44" x14ac:dyDescent="0.25">
      <c r="C116">
        <f t="shared" si="22"/>
        <v>68</v>
      </c>
      <c r="D116">
        <f t="shared" si="18"/>
        <v>1.1868238913561442</v>
      </c>
      <c r="E116">
        <f>PI()</f>
        <v>3.1415926535897931</v>
      </c>
      <c r="F116">
        <f t="shared" si="19"/>
        <v>3.7285172181893134</v>
      </c>
      <c r="G116">
        <f t="shared" si="12"/>
        <v>68</v>
      </c>
      <c r="H116">
        <f t="shared" si="13"/>
        <v>68</v>
      </c>
      <c r="J116">
        <f t="shared" si="14"/>
        <v>-68</v>
      </c>
      <c r="K116">
        <f t="shared" si="15"/>
        <v>-0.66511061701588681</v>
      </c>
      <c r="L116">
        <f t="shared" si="20"/>
        <v>-68.665110617015884</v>
      </c>
      <c r="N116">
        <f t="shared" si="16"/>
        <v>-8.3264779914698153</v>
      </c>
      <c r="O116">
        <f t="shared" si="17"/>
        <v>-5.5380289144756913</v>
      </c>
      <c r="AQ116" s="4">
        <f t="shared" si="23"/>
        <v>-69</v>
      </c>
      <c r="AR116" s="4">
        <f t="shared" si="21"/>
        <v>225</v>
      </c>
    </row>
    <row r="117" spans="3:44" x14ac:dyDescent="0.25">
      <c r="C117">
        <f t="shared" si="22"/>
        <v>67</v>
      </c>
      <c r="D117">
        <f t="shared" si="18"/>
        <v>1.1693705988362009</v>
      </c>
      <c r="E117">
        <f>PI()</f>
        <v>3.1415926535897931</v>
      </c>
      <c r="F117">
        <f t="shared" si="19"/>
        <v>3.6736860826277056</v>
      </c>
      <c r="G117">
        <f t="shared" si="12"/>
        <v>67</v>
      </c>
      <c r="H117">
        <f t="shared" si="13"/>
        <v>67</v>
      </c>
      <c r="J117">
        <f t="shared" si="14"/>
        <v>-67</v>
      </c>
      <c r="K117">
        <f t="shared" si="15"/>
        <v>-0.58873257080746888</v>
      </c>
      <c r="L117">
        <f t="shared" si="20"/>
        <v>-67.588732570807466</v>
      </c>
      <c r="N117">
        <f t="shared" si="16"/>
        <v>-8.6174688251000404</v>
      </c>
      <c r="O117">
        <f t="shared" si="17"/>
        <v>-5.0733845752543658</v>
      </c>
      <c r="AQ117" s="4">
        <f t="shared" si="23"/>
        <v>-68</v>
      </c>
      <c r="AR117" s="4">
        <f t="shared" si="21"/>
        <v>222</v>
      </c>
    </row>
    <row r="118" spans="3:44" x14ac:dyDescent="0.25">
      <c r="C118">
        <f t="shared" si="22"/>
        <v>66</v>
      </c>
      <c r="D118">
        <f t="shared" si="18"/>
        <v>1.1519173063162575</v>
      </c>
      <c r="E118">
        <f>PI()</f>
        <v>3.1415926535897931</v>
      </c>
      <c r="F118">
        <f t="shared" si="19"/>
        <v>3.6188549470660982</v>
      </c>
      <c r="G118">
        <f t="shared" si="12"/>
        <v>66</v>
      </c>
      <c r="H118">
        <f t="shared" si="13"/>
        <v>66</v>
      </c>
      <c r="J118">
        <f t="shared" si="14"/>
        <v>-66</v>
      </c>
      <c r="K118">
        <f t="shared" si="15"/>
        <v>-0.51713606544783897</v>
      </c>
      <c r="L118">
        <f t="shared" si="20"/>
        <v>-66.517136065447843</v>
      </c>
      <c r="N118">
        <f t="shared" si="16"/>
        <v>-8.8825581303363634</v>
      </c>
      <c r="O118">
        <f t="shared" si="17"/>
        <v>-4.5934911626338595</v>
      </c>
      <c r="AQ118" s="4">
        <f t="shared" si="23"/>
        <v>-67</v>
      </c>
      <c r="AR118" s="4">
        <f t="shared" si="21"/>
        <v>219</v>
      </c>
    </row>
    <row r="119" spans="3:44" x14ac:dyDescent="0.25">
      <c r="C119">
        <f t="shared" si="22"/>
        <v>65</v>
      </c>
      <c r="D119">
        <f t="shared" si="18"/>
        <v>1.1344640137963142</v>
      </c>
      <c r="E119">
        <f>PI()</f>
        <v>3.1415926535897931</v>
      </c>
      <c r="F119">
        <f t="shared" si="19"/>
        <v>3.5640238115044904</v>
      </c>
      <c r="G119">
        <f t="shared" si="12"/>
        <v>65</v>
      </c>
      <c r="H119">
        <f t="shared" si="13"/>
        <v>65</v>
      </c>
      <c r="J119">
        <f t="shared" si="14"/>
        <v>-65</v>
      </c>
      <c r="K119">
        <f t="shared" si="15"/>
        <v>-0.44949171788576564</v>
      </c>
      <c r="L119">
        <f t="shared" si="20"/>
        <v>-65.449491717885763</v>
      </c>
      <c r="N119">
        <f t="shared" si="16"/>
        <v>-9.1209491281818611</v>
      </c>
      <c r="O119">
        <f t="shared" si="17"/>
        <v>-4.0997910923751411</v>
      </c>
      <c r="AQ119" s="4">
        <f t="shared" si="23"/>
        <v>-66</v>
      </c>
      <c r="AR119" s="4">
        <f t="shared" si="21"/>
        <v>216</v>
      </c>
    </row>
    <row r="120" spans="3:44" x14ac:dyDescent="0.25">
      <c r="C120">
        <f t="shared" si="22"/>
        <v>64</v>
      </c>
      <c r="D120">
        <f t="shared" si="18"/>
        <v>1.1170107212763709</v>
      </c>
      <c r="E120">
        <f>PI()</f>
        <v>3.1415926535897931</v>
      </c>
      <c r="F120">
        <f t="shared" si="19"/>
        <v>3.5091926759428831</v>
      </c>
      <c r="G120">
        <f t="shared" si="12"/>
        <v>64</v>
      </c>
      <c r="H120">
        <f t="shared" si="13"/>
        <v>64</v>
      </c>
      <c r="J120">
        <f t="shared" si="14"/>
        <v>-64</v>
      </c>
      <c r="K120">
        <f t="shared" si="15"/>
        <v>-0.38510469902890065</v>
      </c>
      <c r="L120">
        <f t="shared" si="20"/>
        <v>-64.385104699028901</v>
      </c>
      <c r="N120">
        <f t="shared" si="16"/>
        <v>-9.3319252867493994</v>
      </c>
      <c r="O120">
        <f t="shared" si="17"/>
        <v>-3.5937682789138141</v>
      </c>
      <c r="AQ120" s="4">
        <f t="shared" si="23"/>
        <v>-65</v>
      </c>
      <c r="AR120" s="4">
        <f t="shared" si="21"/>
        <v>213</v>
      </c>
    </row>
    <row r="121" spans="3:44" x14ac:dyDescent="0.25">
      <c r="C121">
        <f t="shared" si="22"/>
        <v>63</v>
      </c>
      <c r="D121">
        <f t="shared" si="18"/>
        <v>1.0995574287564276</v>
      </c>
      <c r="E121">
        <f>PI()</f>
        <v>3.1415926535897931</v>
      </c>
      <c r="F121">
        <f t="shared" si="19"/>
        <v>3.4543615403812753</v>
      </c>
      <c r="G121">
        <f t="shared" si="12"/>
        <v>63</v>
      </c>
      <c r="H121">
        <f t="shared" si="13"/>
        <v>63</v>
      </c>
      <c r="J121">
        <f t="shared" si="14"/>
        <v>-63</v>
      </c>
      <c r="K121">
        <f t="shared" si="15"/>
        <v>-0.32338322462292435</v>
      </c>
      <c r="L121">
        <f t="shared" si="20"/>
        <v>-63.323383224622923</v>
      </c>
      <c r="N121">
        <f t="shared" si="16"/>
        <v>-9.5148524749417298</v>
      </c>
      <c r="O121">
        <f t="shared" si="17"/>
        <v>-3.076943675158069</v>
      </c>
      <c r="AQ121" s="4">
        <f t="shared" si="23"/>
        <v>-64</v>
      </c>
      <c r="AR121" s="4">
        <f t="shared" si="21"/>
        <v>210</v>
      </c>
    </row>
    <row r="122" spans="3:44" x14ac:dyDescent="0.25">
      <c r="C122">
        <f t="shared" si="22"/>
        <v>62</v>
      </c>
      <c r="D122">
        <f t="shared" si="18"/>
        <v>1.0821041362364843</v>
      </c>
      <c r="E122">
        <f>PI()</f>
        <v>3.1415926535897931</v>
      </c>
      <c r="F122">
        <f t="shared" si="19"/>
        <v>3.3995304048196675</v>
      </c>
      <c r="G122">
        <f t="shared" si="12"/>
        <v>62</v>
      </c>
      <c r="H122">
        <f t="shared" si="13"/>
        <v>62</v>
      </c>
      <c r="J122">
        <f t="shared" si="14"/>
        <v>-62</v>
      </c>
      <c r="K122">
        <f t="shared" si="15"/>
        <v>-0.26381456047440149</v>
      </c>
      <c r="L122">
        <f t="shared" si="20"/>
        <v>-62.263814560474401</v>
      </c>
      <c r="N122">
        <f t="shared" si="16"/>
        <v>-9.6691808684594971</v>
      </c>
      <c r="O122">
        <f t="shared" si="17"/>
        <v>-2.5508707009601341</v>
      </c>
      <c r="AQ122" s="4">
        <f t="shared" si="23"/>
        <v>-63</v>
      </c>
      <c r="AR122" s="4">
        <f t="shared" si="21"/>
        <v>207</v>
      </c>
    </row>
    <row r="123" spans="3:44" x14ac:dyDescent="0.25">
      <c r="C123">
        <f t="shared" si="22"/>
        <v>61</v>
      </c>
      <c r="D123">
        <f t="shared" si="18"/>
        <v>1.064650843716541</v>
      </c>
      <c r="E123">
        <f>PI()</f>
        <v>3.1415926535897931</v>
      </c>
      <c r="F123">
        <f t="shared" si="19"/>
        <v>3.3446992692580602</v>
      </c>
      <c r="G123">
        <f t="shared" si="12"/>
        <v>61</v>
      </c>
      <c r="H123">
        <f t="shared" si="13"/>
        <v>61</v>
      </c>
      <c r="J123">
        <f t="shared" si="14"/>
        <v>-61</v>
      </c>
      <c r="K123">
        <f t="shared" si="15"/>
        <v>-0.20594635469305828</v>
      </c>
      <c r="L123">
        <f t="shared" si="20"/>
        <v>-61.205946354693062</v>
      </c>
      <c r="N123">
        <f t="shared" si="16"/>
        <v>-9.7944466024082839</v>
      </c>
      <c r="O123">
        <f t="shared" si="17"/>
        <v>-2.0171305740017962</v>
      </c>
      <c r="AQ123" s="4">
        <f t="shared" si="23"/>
        <v>-62</v>
      </c>
      <c r="AR123" s="4">
        <f t="shared" si="21"/>
        <v>204</v>
      </c>
    </row>
    <row r="124" spans="3:44" x14ac:dyDescent="0.25">
      <c r="C124">
        <f t="shared" si="22"/>
        <v>60</v>
      </c>
      <c r="D124">
        <f t="shared" si="18"/>
        <v>1.0471975511965976</v>
      </c>
      <c r="E124">
        <f>PI()</f>
        <v>3.1415926535897931</v>
      </c>
      <c r="F124">
        <f t="shared" si="19"/>
        <v>3.2898681336964524</v>
      </c>
      <c r="G124">
        <f t="shared" si="12"/>
        <v>60</v>
      </c>
      <c r="H124">
        <f t="shared" si="13"/>
        <v>60</v>
      </c>
      <c r="J124">
        <f t="shared" si="14"/>
        <v>-60</v>
      </c>
      <c r="K124">
        <f t="shared" si="15"/>
        <v>-0.14937176480379719</v>
      </c>
      <c r="L124">
        <f t="shared" si="20"/>
        <v>-60.149371764803796</v>
      </c>
      <c r="N124">
        <f t="shared" si="16"/>
        <v>-9.8902731655374563</v>
      </c>
      <c r="O124">
        <f t="shared" si="17"/>
        <v>-1.4773275571279678</v>
      </c>
      <c r="AQ124" s="4">
        <f t="shared" si="23"/>
        <v>-61</v>
      </c>
      <c r="AR124" s="4">
        <f t="shared" si="21"/>
        <v>201</v>
      </c>
    </row>
    <row r="125" spans="3:44" x14ac:dyDescent="0.25">
      <c r="C125">
        <f t="shared" si="22"/>
        <v>59</v>
      </c>
      <c r="D125">
        <f t="shared" si="18"/>
        <v>1.0297442586766545</v>
      </c>
      <c r="E125">
        <f>PI()</f>
        <v>3.1415926535897931</v>
      </c>
      <c r="F125">
        <f t="shared" si="19"/>
        <v>3.2350369981348455</v>
      </c>
      <c r="G125">
        <f t="shared" si="12"/>
        <v>59</v>
      </c>
      <c r="H125">
        <f t="shared" si="13"/>
        <v>59</v>
      </c>
      <c r="J125">
        <f t="shared" si="14"/>
        <v>-59</v>
      </c>
      <c r="K125">
        <f t="shared" si="15"/>
        <v>-9.3717278398531806E-2</v>
      </c>
      <c r="L125">
        <f t="shared" si="20"/>
        <v>-59.093717278398529</v>
      </c>
      <c r="N125">
        <f t="shared" si="16"/>
        <v>-9.9563725319201239</v>
      </c>
      <c r="O125">
        <f t="shared" si="17"/>
        <v>-0.93308413641345334</v>
      </c>
      <c r="AQ125" s="4">
        <f t="shared" si="23"/>
        <v>-60</v>
      </c>
      <c r="AR125" s="4">
        <f t="shared" si="21"/>
        <v>198</v>
      </c>
    </row>
    <row r="126" spans="3:44" x14ac:dyDescent="0.25">
      <c r="C126">
        <f t="shared" si="22"/>
        <v>58</v>
      </c>
      <c r="D126">
        <f t="shared" si="18"/>
        <v>1.0122909661567112</v>
      </c>
      <c r="E126">
        <f>PI()</f>
        <v>3.1415926535897931</v>
      </c>
      <c r="F126">
        <f t="shared" si="19"/>
        <v>3.1802058625732377</v>
      </c>
      <c r="G126">
        <f t="shared" si="12"/>
        <v>58</v>
      </c>
      <c r="H126">
        <f t="shared" si="13"/>
        <v>58</v>
      </c>
      <c r="J126">
        <f t="shared" si="14"/>
        <v>-58</v>
      </c>
      <c r="K126">
        <f t="shared" si="15"/>
        <v>-3.8632410941678547E-2</v>
      </c>
      <c r="L126">
        <f t="shared" si="20"/>
        <v>-58.03863241094168</v>
      </c>
      <c r="N126">
        <f t="shared" si="16"/>
        <v>-9.9925460266727573</v>
      </c>
      <c r="O126">
        <f t="shared" si="17"/>
        <v>-0.38603614445605905</v>
      </c>
      <c r="AQ126" s="4">
        <f t="shared" si="23"/>
        <v>-59</v>
      </c>
      <c r="AR126" s="4">
        <f t="shared" si="21"/>
        <v>195</v>
      </c>
    </row>
    <row r="127" spans="3:44" x14ac:dyDescent="0.25">
      <c r="C127">
        <f t="shared" si="22"/>
        <v>57</v>
      </c>
      <c r="D127">
        <f t="shared" si="18"/>
        <v>0.99483767363676789</v>
      </c>
      <c r="E127">
        <f>PI()</f>
        <v>3.1415926535897931</v>
      </c>
      <c r="F127">
        <f t="shared" si="19"/>
        <v>3.1253747270116303</v>
      </c>
      <c r="G127">
        <f t="shared" si="12"/>
        <v>57</v>
      </c>
      <c r="H127">
        <f t="shared" si="13"/>
        <v>57</v>
      </c>
      <c r="J127">
        <f t="shared" si="14"/>
        <v>-57</v>
      </c>
      <c r="K127">
        <f t="shared" si="15"/>
        <v>1.6219348613632417E-2</v>
      </c>
      <c r="L127">
        <f t="shared" si="20"/>
        <v>-56.983780651386368</v>
      </c>
      <c r="N127">
        <f t="shared" si="16"/>
        <v>-9.9986849231123252</v>
      </c>
      <c r="O127">
        <f t="shared" si="17"/>
        <v>0.16217215644582922</v>
      </c>
      <c r="AQ127" s="4">
        <f t="shared" si="23"/>
        <v>-58</v>
      </c>
      <c r="AR127" s="4">
        <f t="shared" si="21"/>
        <v>192</v>
      </c>
    </row>
    <row r="128" spans="3:44" x14ac:dyDescent="0.25">
      <c r="C128">
        <f t="shared" si="22"/>
        <v>56</v>
      </c>
      <c r="D128">
        <f t="shared" si="18"/>
        <v>0.97738438111682457</v>
      </c>
      <c r="E128">
        <f>PI()</f>
        <v>3.1415926535897931</v>
      </c>
      <c r="F128">
        <f t="shared" si="19"/>
        <v>3.0705435914500225</v>
      </c>
      <c r="G128">
        <f t="shared" si="12"/>
        <v>56</v>
      </c>
      <c r="H128">
        <f t="shared" si="13"/>
        <v>56</v>
      </c>
      <c r="J128">
        <f t="shared" si="14"/>
        <v>-56</v>
      </c>
      <c r="K128">
        <f t="shared" si="15"/>
        <v>7.1168855190095526E-2</v>
      </c>
      <c r="L128">
        <f t="shared" si="20"/>
        <v>-55.928831144809905</v>
      </c>
      <c r="N128">
        <f t="shared" si="16"/>
        <v>-9.9747707695561285</v>
      </c>
      <c r="O128">
        <f t="shared" si="17"/>
        <v>0.70989301645293779</v>
      </c>
      <c r="AQ128" s="4">
        <f t="shared" si="23"/>
        <v>-57</v>
      </c>
      <c r="AR128" s="4">
        <f t="shared" si="21"/>
        <v>189</v>
      </c>
    </row>
    <row r="129" spans="3:44" x14ac:dyDescent="0.25">
      <c r="C129">
        <f t="shared" si="22"/>
        <v>55</v>
      </c>
      <c r="D129">
        <f t="shared" si="18"/>
        <v>0.95993108859688125</v>
      </c>
      <c r="E129">
        <f>PI()</f>
        <v>3.1415926535897931</v>
      </c>
      <c r="F129">
        <f t="shared" si="19"/>
        <v>3.0157124558884152</v>
      </c>
      <c r="G129">
        <f t="shared" si="12"/>
        <v>55</v>
      </c>
      <c r="H129">
        <f t="shared" si="13"/>
        <v>55</v>
      </c>
      <c r="J129">
        <f t="shared" si="14"/>
        <v>-55</v>
      </c>
      <c r="K129">
        <f t="shared" si="15"/>
        <v>0.12654933103585497</v>
      </c>
      <c r="L129">
        <f t="shared" si="20"/>
        <v>-54.873450668964146</v>
      </c>
      <c r="N129">
        <f t="shared" si="16"/>
        <v>-9.9208754447820233</v>
      </c>
      <c r="O129">
        <f t="shared" si="17"/>
        <v>1.2554801508272051</v>
      </c>
      <c r="AQ129" s="4">
        <f t="shared" si="23"/>
        <v>-56</v>
      </c>
      <c r="AR129" s="4">
        <f t="shared" si="21"/>
        <v>186</v>
      </c>
    </row>
    <row r="130" spans="3:44" x14ac:dyDescent="0.25">
      <c r="C130">
        <f t="shared" si="22"/>
        <v>54</v>
      </c>
      <c r="D130">
        <f t="shared" si="18"/>
        <v>0.94247779607693793</v>
      </c>
      <c r="E130">
        <f>PI()</f>
        <v>3.1415926535897931</v>
      </c>
      <c r="F130">
        <f t="shared" si="19"/>
        <v>2.9608813203268074</v>
      </c>
      <c r="G130">
        <f t="shared" si="12"/>
        <v>54</v>
      </c>
      <c r="H130">
        <f t="shared" si="13"/>
        <v>54</v>
      </c>
      <c r="J130">
        <f t="shared" si="14"/>
        <v>-54</v>
      </c>
      <c r="K130">
        <f t="shared" si="15"/>
        <v>0.18270451187800915</v>
      </c>
      <c r="L130">
        <f t="shared" si="20"/>
        <v>-53.817295488121992</v>
      </c>
      <c r="N130">
        <f t="shared" si="16"/>
        <v>-9.837160941982356</v>
      </c>
      <c r="O130">
        <f t="shared" si="17"/>
        <v>1.797293688170303</v>
      </c>
      <c r="AQ130" s="4">
        <f t="shared" si="23"/>
        <v>-55</v>
      </c>
      <c r="AR130" s="4">
        <f t="shared" si="21"/>
        <v>183</v>
      </c>
    </row>
    <row r="131" spans="3:44" x14ac:dyDescent="0.25">
      <c r="C131">
        <f t="shared" si="22"/>
        <v>53</v>
      </c>
      <c r="D131">
        <f t="shared" si="18"/>
        <v>0.92502450355699462</v>
      </c>
      <c r="E131">
        <f>PI()</f>
        <v>3.1415926535897931</v>
      </c>
      <c r="F131">
        <f t="shared" si="19"/>
        <v>2.9060501847651996</v>
      </c>
      <c r="G131">
        <f t="shared" si="12"/>
        <v>53</v>
      </c>
      <c r="H131">
        <f t="shared" si="13"/>
        <v>53</v>
      </c>
      <c r="J131">
        <f t="shared" si="14"/>
        <v>-53</v>
      </c>
      <c r="K131">
        <f t="shared" si="15"/>
        <v>0.23999734342010667</v>
      </c>
      <c r="L131">
        <f t="shared" si="20"/>
        <v>-52.760002656579893</v>
      </c>
      <c r="N131">
        <f t="shared" si="16"/>
        <v>-9.7238788818609851</v>
      </c>
      <c r="O131">
        <f t="shared" si="17"/>
        <v>2.3337050993855137</v>
      </c>
      <c r="AQ131" s="4">
        <f t="shared" si="23"/>
        <v>-54</v>
      </c>
      <c r="AR131" s="4">
        <f t="shared" si="21"/>
        <v>180</v>
      </c>
    </row>
    <row r="132" spans="3:44" x14ac:dyDescent="0.25">
      <c r="C132">
        <f t="shared" si="22"/>
        <v>52</v>
      </c>
      <c r="D132">
        <f t="shared" si="18"/>
        <v>0.90757121103705141</v>
      </c>
      <c r="E132">
        <f>PI()</f>
        <v>3.1415926535897931</v>
      </c>
      <c r="F132">
        <f t="shared" si="19"/>
        <v>2.8512190492035923</v>
      </c>
      <c r="G132">
        <f t="shared" ref="G132:G195" si="24">a_1*C132</f>
        <v>52</v>
      </c>
      <c r="H132">
        <f t="shared" ref="H132:H195" si="25">G132+b_1</f>
        <v>52</v>
      </c>
      <c r="J132">
        <f t="shared" ref="J132:J195" si="26">C132*a_2</f>
        <v>-52</v>
      </c>
      <c r="K132">
        <f t="shared" ref="K132:K195" si="27">b_2*TAN(F132)</f>
        <v>0.29881970588333828</v>
      </c>
      <c r="L132">
        <f t="shared" si="20"/>
        <v>-51.701180294116661</v>
      </c>
      <c r="N132">
        <f t="shared" ref="N132:N195" si="28">r_1*COS(F132)</f>
        <v>-9.5813697563368638</v>
      </c>
      <c r="O132">
        <f t="shared" ref="O132:O195" si="29">r_1*SIN(F132)</f>
        <v>2.8631020925480941</v>
      </c>
      <c r="AQ132" s="4">
        <f t="shared" si="23"/>
        <v>-53</v>
      </c>
      <c r="AR132" s="4">
        <f t="shared" si="21"/>
        <v>177</v>
      </c>
    </row>
    <row r="133" spans="3:44" x14ac:dyDescent="0.25">
      <c r="C133">
        <f t="shared" si="22"/>
        <v>51</v>
      </c>
      <c r="D133">
        <f t="shared" ref="D133:D196" si="30">RADIANS(C133)</f>
        <v>0.89011791851710809</v>
      </c>
      <c r="E133">
        <f>PI()</f>
        <v>3.1415926535897931</v>
      </c>
      <c r="F133">
        <f t="shared" ref="F133:F196" si="31">D133*E133</f>
        <v>2.7963879136419849</v>
      </c>
      <c r="G133">
        <f t="shared" si="24"/>
        <v>51</v>
      </c>
      <c r="H133">
        <f t="shared" si="25"/>
        <v>51</v>
      </c>
      <c r="J133">
        <f t="shared" si="26"/>
        <v>-51</v>
      </c>
      <c r="K133">
        <f t="shared" si="27"/>
        <v>0.35960374045230614</v>
      </c>
      <c r="L133">
        <f t="shared" ref="L133:L196" si="32">J133+K133</f>
        <v>-50.640396259547693</v>
      </c>
      <c r="N133">
        <f t="shared" si="28"/>
        <v>-9.4100619051273782</v>
      </c>
      <c r="O133">
        <f t="shared" si="29"/>
        <v>3.383893458971559</v>
      </c>
      <c r="AQ133" s="4">
        <f t="shared" si="23"/>
        <v>-52</v>
      </c>
      <c r="AR133" s="4">
        <f t="shared" ref="AR133:AR196" si="33">a_0*AQ133+b_0</f>
        <v>174</v>
      </c>
    </row>
    <row r="134" spans="3:44" x14ac:dyDescent="0.25">
      <c r="C134">
        <f t="shared" ref="C134:C197" si="34">C133-1</f>
        <v>50</v>
      </c>
      <c r="D134">
        <f t="shared" si="30"/>
        <v>0.87266462599716477</v>
      </c>
      <c r="E134">
        <f>PI()</f>
        <v>3.1415926535897931</v>
      </c>
      <c r="F134">
        <f t="shared" si="31"/>
        <v>2.7415567780803771</v>
      </c>
      <c r="G134">
        <f t="shared" si="24"/>
        <v>50</v>
      </c>
      <c r="H134">
        <f t="shared" si="25"/>
        <v>50</v>
      </c>
      <c r="J134">
        <f t="shared" si="26"/>
        <v>-50</v>
      </c>
      <c r="K134">
        <f t="shared" si="27"/>
        <v>0.42283550778363915</v>
      </c>
      <c r="L134">
        <f t="shared" si="32"/>
        <v>-49.577164492216362</v>
      </c>
      <c r="N134">
        <f t="shared" si="28"/>
        <v>-9.2104702282875497</v>
      </c>
      <c r="O134">
        <f t="shared" si="29"/>
        <v>3.8945138559040569</v>
      </c>
      <c r="AQ134" s="4">
        <f t="shared" si="23"/>
        <v>-51</v>
      </c>
      <c r="AR134" s="4">
        <f t="shared" si="33"/>
        <v>171</v>
      </c>
    </row>
    <row r="135" spans="3:44" x14ac:dyDescent="0.25">
      <c r="C135">
        <f t="shared" si="34"/>
        <v>49</v>
      </c>
      <c r="D135">
        <f t="shared" si="30"/>
        <v>0.85521133347722145</v>
      </c>
      <c r="E135">
        <f>PI()</f>
        <v>3.1415926535897931</v>
      </c>
      <c r="F135">
        <f t="shared" si="31"/>
        <v>2.6867256425187698</v>
      </c>
      <c r="G135">
        <f t="shared" si="24"/>
        <v>49</v>
      </c>
      <c r="H135">
        <f t="shared" si="25"/>
        <v>49</v>
      </c>
      <c r="J135">
        <f t="shared" si="26"/>
        <v>-49</v>
      </c>
      <c r="K135">
        <f t="shared" si="27"/>
        <v>0.48907194914976432</v>
      </c>
      <c r="L135">
        <f t="shared" si="32"/>
        <v>-48.510928050850232</v>
      </c>
      <c r="N135">
        <f t="shared" si="28"/>
        <v>-8.9831946385748047</v>
      </c>
      <c r="O135">
        <f t="shared" si="29"/>
        <v>4.3934285114794918</v>
      </c>
      <c r="AQ135" s="4">
        <f t="shared" ref="AQ135:AQ198" si="35">AQ134+1</f>
        <v>-50</v>
      </c>
      <c r="AR135" s="4">
        <f t="shared" si="33"/>
        <v>168</v>
      </c>
    </row>
    <row r="136" spans="3:44" x14ac:dyDescent="0.25">
      <c r="C136">
        <f t="shared" si="34"/>
        <v>48</v>
      </c>
      <c r="D136">
        <f t="shared" si="30"/>
        <v>0.83775804095727824</v>
      </c>
      <c r="E136">
        <f>PI()</f>
        <v>3.1415926535897931</v>
      </c>
      <c r="F136">
        <f t="shared" si="31"/>
        <v>2.6318945069571624</v>
      </c>
      <c r="G136">
        <f t="shared" si="24"/>
        <v>48</v>
      </c>
      <c r="H136">
        <f t="shared" si="25"/>
        <v>48</v>
      </c>
      <c r="J136">
        <f t="shared" si="26"/>
        <v>-48</v>
      </c>
      <c r="K136">
        <f t="shared" si="27"/>
        <v>0.55896248462945508</v>
      </c>
      <c r="L136">
        <f t="shared" si="32"/>
        <v>-47.441037515370546</v>
      </c>
      <c r="N136">
        <f t="shared" si="28"/>
        <v>-8.728918258291019</v>
      </c>
      <c r="O136">
        <f t="shared" si="29"/>
        <v>4.8791378377817631</v>
      </c>
      <c r="AQ136" s="4">
        <f t="shared" si="35"/>
        <v>-49</v>
      </c>
      <c r="AR136" s="4">
        <f t="shared" si="33"/>
        <v>165</v>
      </c>
    </row>
    <row r="137" spans="3:44" x14ac:dyDescent="0.25">
      <c r="C137">
        <f t="shared" si="34"/>
        <v>47</v>
      </c>
      <c r="D137">
        <f t="shared" si="30"/>
        <v>0.82030474843733492</v>
      </c>
      <c r="E137">
        <f>PI()</f>
        <v>3.1415926535897931</v>
      </c>
      <c r="F137">
        <f t="shared" si="31"/>
        <v>2.5770633713955546</v>
      </c>
      <c r="G137">
        <f t="shared" si="24"/>
        <v>47</v>
      </c>
      <c r="H137">
        <f t="shared" si="25"/>
        <v>47</v>
      </c>
      <c r="J137">
        <f t="shared" si="26"/>
        <v>-47</v>
      </c>
      <c r="K137">
        <f t="shared" si="27"/>
        <v>0.63327713412927378</v>
      </c>
      <c r="L137">
        <f t="shared" si="32"/>
        <v>-46.366722865870727</v>
      </c>
      <c r="N137">
        <f t="shared" si="28"/>
        <v>-8.4484053660216425</v>
      </c>
      <c r="O137">
        <f t="shared" si="29"/>
        <v>5.3501819381565641</v>
      </c>
      <c r="AQ137" s="4">
        <f t="shared" si="35"/>
        <v>-48</v>
      </c>
      <c r="AR137" s="4">
        <f t="shared" si="33"/>
        <v>162</v>
      </c>
    </row>
    <row r="138" spans="3:44" x14ac:dyDescent="0.25">
      <c r="C138">
        <f t="shared" si="34"/>
        <v>46</v>
      </c>
      <c r="D138">
        <f t="shared" si="30"/>
        <v>0.8028514559173916</v>
      </c>
      <c r="E138">
        <f>PI()</f>
        <v>3.1415926535897931</v>
      </c>
      <c r="F138">
        <f t="shared" si="31"/>
        <v>2.5222322358339473</v>
      </c>
      <c r="G138">
        <f t="shared" si="24"/>
        <v>46</v>
      </c>
      <c r="H138">
        <f t="shared" si="25"/>
        <v>46</v>
      </c>
      <c r="J138">
        <f t="shared" si="26"/>
        <v>-46</v>
      </c>
      <c r="K138">
        <f t="shared" si="27"/>
        <v>0.71294389158974514</v>
      </c>
      <c r="L138">
        <f t="shared" si="32"/>
        <v>-45.287056108410255</v>
      </c>
      <c r="N138">
        <f t="shared" si="28"/>
        <v>-8.1424990994433504</v>
      </c>
      <c r="O138">
        <f t="shared" si="29"/>
        <v>5.8051449952231371</v>
      </c>
      <c r="AQ138" s="4">
        <f t="shared" si="35"/>
        <v>-47</v>
      </c>
      <c r="AR138" s="4">
        <f t="shared" si="33"/>
        <v>159</v>
      </c>
    </row>
    <row r="139" spans="3:44" x14ac:dyDescent="0.25">
      <c r="C139">
        <f t="shared" si="34"/>
        <v>45</v>
      </c>
      <c r="D139">
        <f t="shared" si="30"/>
        <v>0.78539816339744828</v>
      </c>
      <c r="E139">
        <f>PI()</f>
        <v>3.1415926535897931</v>
      </c>
      <c r="F139">
        <f t="shared" si="31"/>
        <v>2.4674011002723395</v>
      </c>
      <c r="G139">
        <f t="shared" si="24"/>
        <v>45</v>
      </c>
      <c r="H139">
        <f t="shared" si="25"/>
        <v>45</v>
      </c>
      <c r="J139">
        <f t="shared" si="26"/>
        <v>-45</v>
      </c>
      <c r="K139">
        <f t="shared" si="27"/>
        <v>0.79909939792801843</v>
      </c>
      <c r="L139">
        <f t="shared" si="32"/>
        <v>-44.200900602071982</v>
      </c>
      <c r="N139">
        <f t="shared" si="28"/>
        <v>-7.8121189211048812</v>
      </c>
      <c r="O139">
        <f t="shared" si="29"/>
        <v>6.2426595263969915</v>
      </c>
      <c r="AQ139" s="4">
        <f t="shared" si="35"/>
        <v>-46</v>
      </c>
      <c r="AR139" s="4">
        <f t="shared" si="33"/>
        <v>156</v>
      </c>
    </row>
    <row r="140" spans="3:44" x14ac:dyDescent="0.25">
      <c r="C140">
        <f t="shared" si="34"/>
        <v>44</v>
      </c>
      <c r="D140">
        <f t="shared" si="30"/>
        <v>0.76794487087750496</v>
      </c>
      <c r="E140">
        <f>PI()</f>
        <v>3.1415926535897931</v>
      </c>
      <c r="F140">
        <f t="shared" si="31"/>
        <v>2.4125699647107317</v>
      </c>
      <c r="G140">
        <f t="shared" si="24"/>
        <v>44</v>
      </c>
      <c r="H140">
        <f t="shared" si="25"/>
        <v>44</v>
      </c>
      <c r="J140">
        <f t="shared" si="26"/>
        <v>-44</v>
      </c>
      <c r="K140">
        <f t="shared" si="27"/>
        <v>0.8931590491802418</v>
      </c>
      <c r="L140">
        <f t="shared" si="32"/>
        <v>-43.106840950819759</v>
      </c>
      <c r="N140">
        <f t="shared" si="28"/>
        <v>-7.4582578547982239</v>
      </c>
      <c r="O140">
        <f t="shared" si="29"/>
        <v>6.6614104941326513</v>
      </c>
      <c r="AQ140" s="4">
        <f t="shared" si="35"/>
        <v>-45</v>
      </c>
      <c r="AR140" s="4">
        <f t="shared" si="33"/>
        <v>153</v>
      </c>
    </row>
    <row r="141" spans="3:44" x14ac:dyDescent="0.25">
      <c r="C141">
        <f t="shared" si="34"/>
        <v>43</v>
      </c>
      <c r="D141">
        <f t="shared" si="30"/>
        <v>0.75049157835756175</v>
      </c>
      <c r="E141">
        <f>PI()</f>
        <v>3.1415926535897931</v>
      </c>
      <c r="F141">
        <f t="shared" si="31"/>
        <v>2.3577388291491244</v>
      </c>
      <c r="G141">
        <f t="shared" si="24"/>
        <v>43</v>
      </c>
      <c r="H141">
        <f t="shared" si="25"/>
        <v>43</v>
      </c>
      <c r="J141">
        <f t="shared" si="26"/>
        <v>-43</v>
      </c>
      <c r="K141">
        <f t="shared" si="27"/>
        <v>0.99691608224906603</v>
      </c>
      <c r="L141">
        <f t="shared" si="32"/>
        <v>-42.003083917750935</v>
      </c>
      <c r="N141">
        <f t="shared" si="28"/>
        <v>-7.0819795008267237</v>
      </c>
      <c r="O141">
        <f t="shared" si="29"/>
        <v>7.0601392585323737</v>
      </c>
      <c r="AQ141" s="4">
        <f t="shared" si="35"/>
        <v>-44</v>
      </c>
      <c r="AR141" s="4">
        <f t="shared" si="33"/>
        <v>150</v>
      </c>
    </row>
    <row r="142" spans="3:44" x14ac:dyDescent="0.25">
      <c r="C142">
        <f t="shared" si="34"/>
        <v>42</v>
      </c>
      <c r="D142">
        <f t="shared" si="30"/>
        <v>0.73303828583761843</v>
      </c>
      <c r="E142">
        <f>PI()</f>
        <v>3.1415926535897931</v>
      </c>
      <c r="F142">
        <f t="shared" si="31"/>
        <v>2.302907693587517</v>
      </c>
      <c r="G142">
        <f t="shared" si="24"/>
        <v>42</v>
      </c>
      <c r="H142">
        <f t="shared" si="25"/>
        <v>42</v>
      </c>
      <c r="J142">
        <f t="shared" si="26"/>
        <v>-42</v>
      </c>
      <c r="K142">
        <f t="shared" si="27"/>
        <v>1.1126848855771851</v>
      </c>
      <c r="L142">
        <f t="shared" si="32"/>
        <v>-40.887315114422812</v>
      </c>
      <c r="N142">
        <f t="shared" si="28"/>
        <v>-6.6844148391413629</v>
      </c>
      <c r="O142">
        <f t="shared" si="29"/>
        <v>7.4376473604404474</v>
      </c>
      <c r="AQ142" s="4">
        <f t="shared" si="35"/>
        <v>-43</v>
      </c>
      <c r="AR142" s="4">
        <f t="shared" si="33"/>
        <v>147</v>
      </c>
    </row>
    <row r="143" spans="3:44" x14ac:dyDescent="0.25">
      <c r="C143">
        <f t="shared" si="34"/>
        <v>41</v>
      </c>
      <c r="D143">
        <f t="shared" si="30"/>
        <v>0.71558499331767511</v>
      </c>
      <c r="E143">
        <f>PI()</f>
        <v>3.1415926535897931</v>
      </c>
      <c r="F143">
        <f t="shared" si="31"/>
        <v>2.2480765580259092</v>
      </c>
      <c r="G143">
        <f t="shared" si="24"/>
        <v>41</v>
      </c>
      <c r="H143">
        <f t="shared" si="25"/>
        <v>41</v>
      </c>
      <c r="J143">
        <f t="shared" si="26"/>
        <v>-41</v>
      </c>
      <c r="K143">
        <f t="shared" si="27"/>
        <v>1.2435136463851073</v>
      </c>
      <c r="L143">
        <f t="shared" si="32"/>
        <v>-39.756486353614889</v>
      </c>
      <c r="N143">
        <f t="shared" si="28"/>
        <v>-6.2667588299540098</v>
      </c>
      <c r="O143">
        <f t="shared" si="29"/>
        <v>7.7928001236521807</v>
      </c>
      <c r="AQ143" s="4">
        <f t="shared" si="35"/>
        <v>-42</v>
      </c>
      <c r="AR143" s="4">
        <f t="shared" si="33"/>
        <v>144</v>
      </c>
    </row>
    <row r="144" spans="3:44" x14ac:dyDescent="0.25">
      <c r="C144">
        <f t="shared" si="34"/>
        <v>40</v>
      </c>
      <c r="D144">
        <f t="shared" si="30"/>
        <v>0.69813170079773179</v>
      </c>
      <c r="E144">
        <f>PI()</f>
        <v>3.1415926535897931</v>
      </c>
      <c r="F144">
        <f t="shared" si="31"/>
        <v>2.1932454224643019</v>
      </c>
      <c r="G144">
        <f t="shared" si="24"/>
        <v>40</v>
      </c>
      <c r="H144">
        <f t="shared" si="25"/>
        <v>40</v>
      </c>
      <c r="J144">
        <f t="shared" si="26"/>
        <v>-40</v>
      </c>
      <c r="K144">
        <f t="shared" si="27"/>
        <v>1.393509133182429</v>
      </c>
      <c r="L144">
        <f t="shared" si="32"/>
        <v>-38.606490866817573</v>
      </c>
      <c r="N144">
        <f t="shared" si="28"/>
        <v>-5.8302668220452034</v>
      </c>
      <c r="O144">
        <f t="shared" si="29"/>
        <v>8.1245300654104859</v>
      </c>
      <c r="AQ144" s="4">
        <f t="shared" si="35"/>
        <v>-41</v>
      </c>
      <c r="AR144" s="4">
        <f t="shared" si="33"/>
        <v>141</v>
      </c>
    </row>
    <row r="145" spans="3:44" x14ac:dyDescent="0.25">
      <c r="C145">
        <f t="shared" si="34"/>
        <v>39</v>
      </c>
      <c r="D145">
        <f t="shared" si="30"/>
        <v>0.68067840827778847</v>
      </c>
      <c r="E145">
        <f>PI()</f>
        <v>3.1415926535897931</v>
      </c>
      <c r="F145">
        <f t="shared" si="31"/>
        <v>2.1384142869026941</v>
      </c>
      <c r="G145">
        <f t="shared" si="24"/>
        <v>39</v>
      </c>
      <c r="H145">
        <f t="shared" si="25"/>
        <v>39</v>
      </c>
      <c r="J145">
        <f t="shared" si="26"/>
        <v>-39</v>
      </c>
      <c r="K145">
        <f t="shared" si="27"/>
        <v>1.5683494782261849</v>
      </c>
      <c r="L145">
        <f t="shared" si="32"/>
        <v>-37.431650521773818</v>
      </c>
      <c r="N145">
        <f t="shared" si="28"/>
        <v>-5.3762507795619507</v>
      </c>
      <c r="O145">
        <f t="shared" si="29"/>
        <v>8.4318401049391056</v>
      </c>
      <c r="AQ145" s="4">
        <f t="shared" si="35"/>
        <v>-40</v>
      </c>
      <c r="AR145" s="4">
        <f t="shared" si="33"/>
        <v>138</v>
      </c>
    </row>
    <row r="146" spans="3:44" x14ac:dyDescent="0.25">
      <c r="C146">
        <f t="shared" si="34"/>
        <v>38</v>
      </c>
      <c r="D146">
        <f t="shared" si="30"/>
        <v>0.66322511575784526</v>
      </c>
      <c r="E146">
        <f>PI()</f>
        <v>3.1415926535897931</v>
      </c>
      <c r="F146">
        <f t="shared" si="31"/>
        <v>2.0835831513410867</v>
      </c>
      <c r="G146">
        <f t="shared" si="24"/>
        <v>38</v>
      </c>
      <c r="H146">
        <f t="shared" si="25"/>
        <v>38</v>
      </c>
      <c r="J146">
        <f t="shared" si="26"/>
        <v>-38</v>
      </c>
      <c r="K146">
        <f t="shared" si="27"/>
        <v>1.7761257133022461</v>
      </c>
      <c r="L146">
        <f t="shared" si="32"/>
        <v>-36.22387428669775</v>
      </c>
      <c r="N146">
        <f t="shared" si="28"/>
        <v>-4.9060753386467688</v>
      </c>
      <c r="O146">
        <f t="shared" si="29"/>
        <v>8.7138065603685515</v>
      </c>
      <c r="AQ146" s="4">
        <f t="shared" si="35"/>
        <v>-39</v>
      </c>
      <c r="AR146" s="4">
        <f t="shared" si="33"/>
        <v>135</v>
      </c>
    </row>
    <row r="147" spans="3:44" x14ac:dyDescent="0.25">
      <c r="C147">
        <f t="shared" si="34"/>
        <v>37</v>
      </c>
      <c r="D147">
        <f t="shared" si="30"/>
        <v>0.64577182323790194</v>
      </c>
      <c r="E147">
        <f>PI()</f>
        <v>3.1415926535897931</v>
      </c>
      <c r="F147">
        <f t="shared" si="31"/>
        <v>2.0287520157794794</v>
      </c>
      <c r="G147">
        <f t="shared" si="24"/>
        <v>37</v>
      </c>
      <c r="H147">
        <f t="shared" si="25"/>
        <v>37</v>
      </c>
      <c r="J147">
        <f t="shared" si="26"/>
        <v>-37</v>
      </c>
      <c r="K147">
        <f t="shared" si="27"/>
        <v>2.0287876246827996</v>
      </c>
      <c r="L147">
        <f t="shared" si="32"/>
        <v>-34.971212375317201</v>
      </c>
      <c r="N147">
        <f t="shared" si="28"/>
        <v>-4.4211537057504273</v>
      </c>
      <c r="O147">
        <f t="shared" si="29"/>
        <v>8.9695819250469668</v>
      </c>
      <c r="AQ147" s="4">
        <f t="shared" si="35"/>
        <v>-38</v>
      </c>
      <c r="AR147" s="4">
        <f t="shared" si="33"/>
        <v>132</v>
      </c>
    </row>
    <row r="148" spans="3:44" x14ac:dyDescent="0.25">
      <c r="C148">
        <f t="shared" si="34"/>
        <v>36</v>
      </c>
      <c r="D148">
        <f t="shared" si="30"/>
        <v>0.62831853071795862</v>
      </c>
      <c r="E148">
        <f>PI()</f>
        <v>3.1415926535897931</v>
      </c>
      <c r="F148">
        <f t="shared" si="31"/>
        <v>1.9739208802178716</v>
      </c>
      <c r="G148">
        <f t="shared" si="24"/>
        <v>36</v>
      </c>
      <c r="H148">
        <f t="shared" si="25"/>
        <v>36</v>
      </c>
      <c r="J148">
        <f t="shared" si="26"/>
        <v>-36</v>
      </c>
      <c r="K148">
        <f t="shared" si="27"/>
        <v>2.3447693360919639</v>
      </c>
      <c r="L148">
        <f t="shared" si="32"/>
        <v>-33.655230663908036</v>
      </c>
      <c r="N148">
        <f t="shared" si="28"/>
        <v>-3.9229434099569502</v>
      </c>
      <c r="O148">
        <f t="shared" si="29"/>
        <v>9.1983974148911027</v>
      </c>
      <c r="AQ148" s="4">
        <f t="shared" si="35"/>
        <v>-37</v>
      </c>
      <c r="AR148" s="4">
        <f t="shared" si="33"/>
        <v>129</v>
      </c>
    </row>
    <row r="149" spans="3:44" x14ac:dyDescent="0.25">
      <c r="C149">
        <f t="shared" si="34"/>
        <v>35</v>
      </c>
      <c r="D149">
        <f t="shared" si="30"/>
        <v>0.6108652381980153</v>
      </c>
      <c r="E149">
        <f>PI()</f>
        <v>3.1415926535897931</v>
      </c>
      <c r="F149">
        <f t="shared" si="31"/>
        <v>1.919089744656264</v>
      </c>
      <c r="G149">
        <f t="shared" si="24"/>
        <v>35</v>
      </c>
      <c r="H149">
        <f t="shared" si="25"/>
        <v>35</v>
      </c>
      <c r="J149">
        <f t="shared" si="26"/>
        <v>-35</v>
      </c>
      <c r="K149">
        <f t="shared" si="27"/>
        <v>2.7540947058865037</v>
      </c>
      <c r="L149">
        <f t="shared" si="32"/>
        <v>-32.245905294113498</v>
      </c>
      <c r="N149">
        <f t="shared" si="28"/>
        <v>-3.4129419220880584</v>
      </c>
      <c r="O149">
        <f t="shared" si="29"/>
        <v>9.3995652791208304</v>
      </c>
      <c r="AQ149" s="4">
        <f t="shared" si="35"/>
        <v>-36</v>
      </c>
      <c r="AR149" s="4">
        <f t="shared" si="33"/>
        <v>126</v>
      </c>
    </row>
    <row r="150" spans="3:44" x14ac:dyDescent="0.25">
      <c r="C150">
        <f t="shared" si="34"/>
        <v>34</v>
      </c>
      <c r="D150">
        <f t="shared" si="30"/>
        <v>0.59341194567807209</v>
      </c>
      <c r="E150">
        <f>PI()</f>
        <v>3.1415926535897931</v>
      </c>
      <c r="F150">
        <f t="shared" si="31"/>
        <v>1.8642586090946567</v>
      </c>
      <c r="G150">
        <f t="shared" si="24"/>
        <v>34</v>
      </c>
      <c r="H150">
        <f t="shared" si="25"/>
        <v>34</v>
      </c>
      <c r="J150">
        <f t="shared" si="26"/>
        <v>-34</v>
      </c>
      <c r="K150">
        <f t="shared" si="27"/>
        <v>3.3092059060159063</v>
      </c>
      <c r="L150">
        <f t="shared" si="32"/>
        <v>-30.690794093984096</v>
      </c>
      <c r="N150">
        <f t="shared" si="28"/>
        <v>-2.8926821537546994</v>
      </c>
      <c r="O150">
        <f t="shared" si="29"/>
        <v>9.5724808674318638</v>
      </c>
      <c r="AQ150" s="4">
        <f t="shared" si="35"/>
        <v>-35</v>
      </c>
      <c r="AR150" s="4">
        <f t="shared" si="33"/>
        <v>123</v>
      </c>
    </row>
    <row r="151" spans="3:44" x14ac:dyDescent="0.25">
      <c r="C151">
        <f t="shared" si="34"/>
        <v>33</v>
      </c>
      <c r="D151">
        <f t="shared" si="30"/>
        <v>0.57595865315812877</v>
      </c>
      <c r="E151">
        <f>PI()</f>
        <v>3.1415926535897931</v>
      </c>
      <c r="F151">
        <f t="shared" si="31"/>
        <v>1.8094274735330491</v>
      </c>
      <c r="G151">
        <f t="shared" si="24"/>
        <v>33</v>
      </c>
      <c r="H151">
        <f t="shared" si="25"/>
        <v>33</v>
      </c>
      <c r="J151">
        <f t="shared" si="26"/>
        <v>-33</v>
      </c>
      <c r="K151">
        <f t="shared" si="27"/>
        <v>4.1107204655008633</v>
      </c>
      <c r="L151">
        <f t="shared" si="32"/>
        <v>-28.889279534499138</v>
      </c>
      <c r="N151">
        <f t="shared" si="28"/>
        <v>-2.3637278498842003</v>
      </c>
      <c r="O151">
        <f t="shared" si="29"/>
        <v>9.7166244473933343</v>
      </c>
      <c r="AQ151" s="4">
        <f t="shared" si="35"/>
        <v>-34</v>
      </c>
      <c r="AR151" s="4">
        <f t="shared" si="33"/>
        <v>120</v>
      </c>
    </row>
    <row r="152" spans="3:44" x14ac:dyDescent="0.25">
      <c r="C152">
        <f t="shared" si="34"/>
        <v>32</v>
      </c>
      <c r="D152">
        <f t="shared" si="30"/>
        <v>0.55850536063818546</v>
      </c>
      <c r="E152">
        <f>PI()</f>
        <v>3.1415926535897931</v>
      </c>
      <c r="F152">
        <f t="shared" si="31"/>
        <v>1.7545963379714415</v>
      </c>
      <c r="G152">
        <f t="shared" si="24"/>
        <v>32</v>
      </c>
      <c r="H152">
        <f t="shared" si="25"/>
        <v>32</v>
      </c>
      <c r="J152">
        <f t="shared" si="26"/>
        <v>-32</v>
      </c>
      <c r="K152">
        <f t="shared" si="27"/>
        <v>5.37929097993828</v>
      </c>
      <c r="L152">
        <f t="shared" si="32"/>
        <v>-26.620709020061721</v>
      </c>
      <c r="N152">
        <f t="shared" si="28"/>
        <v>-1.827668888571726</v>
      </c>
      <c r="O152">
        <f t="shared" si="29"/>
        <v>9.831562766607707</v>
      </c>
      <c r="AQ152" s="4">
        <f t="shared" si="35"/>
        <v>-33</v>
      </c>
      <c r="AR152" s="4">
        <f t="shared" si="33"/>
        <v>117</v>
      </c>
    </row>
    <row r="153" spans="3:44" x14ac:dyDescent="0.25">
      <c r="C153">
        <f t="shared" si="34"/>
        <v>31</v>
      </c>
      <c r="D153">
        <f t="shared" si="30"/>
        <v>0.54105206811824214</v>
      </c>
      <c r="E153">
        <f>PI()</f>
        <v>3.1415926535897931</v>
      </c>
      <c r="F153">
        <f t="shared" si="31"/>
        <v>1.6997652024098338</v>
      </c>
      <c r="G153">
        <f t="shared" si="24"/>
        <v>31</v>
      </c>
      <c r="H153">
        <f t="shared" si="25"/>
        <v>31</v>
      </c>
      <c r="J153">
        <f t="shared" si="26"/>
        <v>-31</v>
      </c>
      <c r="K153">
        <f t="shared" si="27"/>
        <v>7.7107714087805874</v>
      </c>
      <c r="L153">
        <f t="shared" si="32"/>
        <v>-23.289228591219413</v>
      </c>
      <c r="N153">
        <f t="shared" si="28"/>
        <v>-1.2861165023832464</v>
      </c>
      <c r="O153">
        <f t="shared" si="29"/>
        <v>9.9169503549376241</v>
      </c>
      <c r="AQ153" s="4">
        <f t="shared" si="35"/>
        <v>-32</v>
      </c>
      <c r="AR153" s="4">
        <f t="shared" si="33"/>
        <v>114</v>
      </c>
    </row>
    <row r="154" spans="3:44" x14ac:dyDescent="0.25">
      <c r="C154">
        <f t="shared" si="34"/>
        <v>30</v>
      </c>
      <c r="D154">
        <f t="shared" si="30"/>
        <v>0.52359877559829882</v>
      </c>
      <c r="E154">
        <f>PI()</f>
        <v>3.1415926535897931</v>
      </c>
      <c r="F154">
        <f t="shared" si="31"/>
        <v>1.6449340668482262</v>
      </c>
      <c r="G154">
        <f t="shared" si="24"/>
        <v>30</v>
      </c>
      <c r="H154">
        <f t="shared" si="25"/>
        <v>30</v>
      </c>
      <c r="J154">
        <f t="shared" si="26"/>
        <v>-30</v>
      </c>
      <c r="K154">
        <f t="shared" si="27"/>
        <v>13.463685199378258</v>
      </c>
      <c r="L154">
        <f t="shared" si="32"/>
        <v>-16.536314800621742</v>
      </c>
      <c r="N154">
        <f t="shared" si="28"/>
        <v>-0.74069843547338132</v>
      </c>
      <c r="O154">
        <f t="shared" si="29"/>
        <v>9.9725305628855949</v>
      </c>
      <c r="AQ154" s="4">
        <f t="shared" si="35"/>
        <v>-31</v>
      </c>
      <c r="AR154" s="4">
        <f t="shared" si="33"/>
        <v>111</v>
      </c>
    </row>
    <row r="155" spans="3:44" x14ac:dyDescent="0.25">
      <c r="C155">
        <f t="shared" si="34"/>
        <v>29</v>
      </c>
      <c r="D155">
        <f t="shared" si="30"/>
        <v>0.50614548307835561</v>
      </c>
      <c r="E155">
        <f>PI()</f>
        <v>3.1415926535897931</v>
      </c>
      <c r="F155">
        <f t="shared" si="31"/>
        <v>1.5901029312866188</v>
      </c>
      <c r="G155">
        <f t="shared" si="24"/>
        <v>29</v>
      </c>
      <c r="H155">
        <f t="shared" si="25"/>
        <v>29</v>
      </c>
      <c r="J155">
        <f t="shared" si="26"/>
        <v>-29</v>
      </c>
      <c r="K155">
        <f t="shared" si="27"/>
        <v>51.789311218106484</v>
      </c>
      <c r="L155">
        <f t="shared" si="32"/>
        <v>22.789311218106484</v>
      </c>
      <c r="N155">
        <f t="shared" si="28"/>
        <v>-0.19305405107434459</v>
      </c>
      <c r="O155">
        <f t="shared" si="29"/>
        <v>9.9981363330054567</v>
      </c>
      <c r="AQ155" s="4">
        <f t="shared" si="35"/>
        <v>-30</v>
      </c>
      <c r="AR155" s="4">
        <f t="shared" si="33"/>
        <v>108</v>
      </c>
    </row>
    <row r="156" spans="3:44" x14ac:dyDescent="0.25">
      <c r="C156">
        <f t="shared" si="34"/>
        <v>28</v>
      </c>
      <c r="D156">
        <f t="shared" si="30"/>
        <v>0.48869219055841229</v>
      </c>
      <c r="E156">
        <f>PI()</f>
        <v>3.1415926535897931</v>
      </c>
      <c r="F156">
        <f t="shared" si="31"/>
        <v>1.5352717957250113</v>
      </c>
      <c r="G156">
        <f t="shared" si="24"/>
        <v>28</v>
      </c>
      <c r="H156">
        <f t="shared" si="25"/>
        <v>28</v>
      </c>
      <c r="J156">
        <f t="shared" si="26"/>
        <v>-28</v>
      </c>
      <c r="K156">
        <f t="shared" si="27"/>
        <v>-28.137719778344024</v>
      </c>
      <c r="L156">
        <f t="shared" si="32"/>
        <v>-56.137719778344021</v>
      </c>
      <c r="N156">
        <f t="shared" si="28"/>
        <v>0.35517059593857181</v>
      </c>
      <c r="O156">
        <f t="shared" si="29"/>
        <v>9.9936907020269867</v>
      </c>
      <c r="AQ156" s="4">
        <f t="shared" si="35"/>
        <v>-29</v>
      </c>
      <c r="AR156" s="4">
        <f t="shared" si="33"/>
        <v>105</v>
      </c>
    </row>
    <row r="157" spans="3:44" x14ac:dyDescent="0.25">
      <c r="C157">
        <f t="shared" si="34"/>
        <v>27</v>
      </c>
      <c r="D157">
        <f t="shared" si="30"/>
        <v>0.47123889803846897</v>
      </c>
      <c r="E157">
        <f>PI()</f>
        <v>3.1415926535897931</v>
      </c>
      <c r="F157">
        <f t="shared" si="31"/>
        <v>1.4804406601634037</v>
      </c>
      <c r="G157">
        <f t="shared" si="24"/>
        <v>27</v>
      </c>
      <c r="H157">
        <f t="shared" si="25"/>
        <v>27</v>
      </c>
      <c r="J157">
        <f t="shared" si="26"/>
        <v>-27</v>
      </c>
      <c r="K157">
        <f t="shared" si="27"/>
        <v>-11.037239529938571</v>
      </c>
      <c r="L157">
        <f t="shared" si="32"/>
        <v>-38.037239529938574</v>
      </c>
      <c r="N157">
        <f t="shared" si="28"/>
        <v>0.90232770659457251</v>
      </c>
      <c r="O157">
        <f t="shared" si="29"/>
        <v>9.9592070321844286</v>
      </c>
      <c r="AQ157" s="4">
        <f t="shared" si="35"/>
        <v>-28</v>
      </c>
      <c r="AR157" s="4">
        <f t="shared" si="33"/>
        <v>102</v>
      </c>
    </row>
    <row r="158" spans="3:44" x14ac:dyDescent="0.25">
      <c r="C158">
        <f t="shared" si="34"/>
        <v>26</v>
      </c>
      <c r="D158">
        <f t="shared" si="30"/>
        <v>0.4537856055185257</v>
      </c>
      <c r="E158">
        <f>PI()</f>
        <v>3.1415926535897931</v>
      </c>
      <c r="F158">
        <f t="shared" si="31"/>
        <v>1.4256095246017961</v>
      </c>
      <c r="G158">
        <f t="shared" si="24"/>
        <v>26</v>
      </c>
      <c r="H158">
        <f t="shared" si="25"/>
        <v>26</v>
      </c>
      <c r="J158">
        <f t="shared" si="26"/>
        <v>-26</v>
      </c>
      <c r="K158">
        <f t="shared" si="27"/>
        <v>-6.8392146432018777</v>
      </c>
      <c r="L158">
        <f t="shared" si="32"/>
        <v>-32.839214643201878</v>
      </c>
      <c r="N158">
        <f t="shared" si="28"/>
        <v>1.4467726906171829</v>
      </c>
      <c r="O158">
        <f t="shared" si="29"/>
        <v>9.8947889710536181</v>
      </c>
      <c r="AQ158" s="4">
        <f t="shared" si="35"/>
        <v>-27</v>
      </c>
      <c r="AR158" s="4">
        <f t="shared" si="33"/>
        <v>99</v>
      </c>
    </row>
    <row r="159" spans="3:44" x14ac:dyDescent="0.25">
      <c r="C159">
        <f t="shared" si="34"/>
        <v>25</v>
      </c>
      <c r="D159">
        <f t="shared" si="30"/>
        <v>0.43633231299858238</v>
      </c>
      <c r="E159">
        <f>PI()</f>
        <v>3.1415926535897931</v>
      </c>
      <c r="F159">
        <f t="shared" si="31"/>
        <v>1.3707783890401886</v>
      </c>
      <c r="G159">
        <f t="shared" si="24"/>
        <v>25</v>
      </c>
      <c r="H159">
        <f t="shared" si="25"/>
        <v>25</v>
      </c>
      <c r="J159">
        <f t="shared" si="26"/>
        <v>-25</v>
      </c>
      <c r="K159">
        <f t="shared" si="27"/>
        <v>-4.9327004445406208</v>
      </c>
      <c r="L159">
        <f t="shared" si="32"/>
        <v>-29.932700444540622</v>
      </c>
      <c r="N159">
        <f t="shared" si="28"/>
        <v>1.9868691095696893</v>
      </c>
      <c r="O159">
        <f t="shared" si="29"/>
        <v>9.8006301400184341</v>
      </c>
      <c r="AQ159" s="4">
        <f t="shared" si="35"/>
        <v>-26</v>
      </c>
      <c r="AR159" s="4">
        <f t="shared" si="33"/>
        <v>96</v>
      </c>
    </row>
    <row r="160" spans="3:44" x14ac:dyDescent="0.25">
      <c r="C160">
        <f t="shared" si="34"/>
        <v>24</v>
      </c>
      <c r="D160">
        <f t="shared" si="30"/>
        <v>0.41887902047863912</v>
      </c>
      <c r="E160">
        <f>PI()</f>
        <v>3.1415926535897931</v>
      </c>
      <c r="F160">
        <f t="shared" si="31"/>
        <v>1.3159472534785812</v>
      </c>
      <c r="G160">
        <f t="shared" si="24"/>
        <v>24</v>
      </c>
      <c r="H160">
        <f t="shared" si="25"/>
        <v>24</v>
      </c>
      <c r="J160">
        <f t="shared" si="26"/>
        <v>-24</v>
      </c>
      <c r="K160">
        <f t="shared" si="27"/>
        <v>-3.8385712560245842</v>
      </c>
      <c r="L160">
        <f t="shared" si="32"/>
        <v>-27.838571256024583</v>
      </c>
      <c r="N160">
        <f t="shared" si="28"/>
        <v>2.5209935954985903</v>
      </c>
      <c r="O160">
        <f t="shared" si="29"/>
        <v>9.6770135523029559</v>
      </c>
      <c r="AQ160" s="4">
        <f t="shared" si="35"/>
        <v>-25</v>
      </c>
      <c r="AR160" s="4">
        <f t="shared" si="33"/>
        <v>93</v>
      </c>
    </row>
    <row r="161" spans="3:44" x14ac:dyDescent="0.25">
      <c r="C161">
        <f t="shared" si="34"/>
        <v>23</v>
      </c>
      <c r="D161">
        <f t="shared" si="30"/>
        <v>0.4014257279586958</v>
      </c>
      <c r="E161">
        <f>PI()</f>
        <v>3.1415926535897931</v>
      </c>
      <c r="F161">
        <f t="shared" si="31"/>
        <v>1.2611161179169736</v>
      </c>
      <c r="G161">
        <f t="shared" si="24"/>
        <v>23</v>
      </c>
      <c r="H161">
        <f t="shared" si="25"/>
        <v>23</v>
      </c>
      <c r="J161">
        <f t="shared" si="26"/>
        <v>-23</v>
      </c>
      <c r="K161">
        <f t="shared" si="27"/>
        <v>-3.1252447810299682</v>
      </c>
      <c r="L161">
        <f t="shared" si="32"/>
        <v>-26.12524478102997</v>
      </c>
      <c r="N161">
        <f t="shared" si="28"/>
        <v>3.0475407302911068</v>
      </c>
      <c r="O161">
        <f t="shared" si="29"/>
        <v>9.5243107623185388</v>
      </c>
      <c r="AQ161" s="4">
        <f t="shared" si="35"/>
        <v>-24</v>
      </c>
      <c r="AR161" s="4">
        <f t="shared" si="33"/>
        <v>90</v>
      </c>
    </row>
    <row r="162" spans="3:44" x14ac:dyDescent="0.25">
      <c r="C162">
        <f t="shared" si="34"/>
        <v>22</v>
      </c>
      <c r="D162">
        <f t="shared" si="30"/>
        <v>0.38397243543875248</v>
      </c>
      <c r="E162">
        <f>PI()</f>
        <v>3.1415926535897931</v>
      </c>
      <c r="F162">
        <f t="shared" si="31"/>
        <v>1.2062849823553659</v>
      </c>
      <c r="G162">
        <f t="shared" si="24"/>
        <v>22</v>
      </c>
      <c r="H162">
        <f t="shared" si="25"/>
        <v>22</v>
      </c>
      <c r="J162">
        <f t="shared" si="26"/>
        <v>-22</v>
      </c>
      <c r="K162">
        <f t="shared" si="27"/>
        <v>-2.6208049886995255</v>
      </c>
      <c r="L162">
        <f t="shared" si="32"/>
        <v>-24.620804988699525</v>
      </c>
      <c r="N162">
        <f t="shared" si="28"/>
        <v>3.5649278710808279</v>
      </c>
      <c r="O162">
        <f t="shared" si="29"/>
        <v>9.3429807488826135</v>
      </c>
      <c r="AQ162" s="4">
        <f t="shared" si="35"/>
        <v>-23</v>
      </c>
      <c r="AR162" s="4">
        <f t="shared" si="33"/>
        <v>87</v>
      </c>
    </row>
    <row r="163" spans="3:44" x14ac:dyDescent="0.25">
      <c r="C163">
        <f t="shared" si="34"/>
        <v>21</v>
      </c>
      <c r="D163">
        <f t="shared" si="30"/>
        <v>0.36651914291880922</v>
      </c>
      <c r="E163">
        <f>PI()</f>
        <v>3.1415926535897931</v>
      </c>
      <c r="F163">
        <f t="shared" si="31"/>
        <v>1.1514538467937585</v>
      </c>
      <c r="G163">
        <f t="shared" si="24"/>
        <v>21</v>
      </c>
      <c r="H163">
        <f t="shared" si="25"/>
        <v>21</v>
      </c>
      <c r="J163">
        <f t="shared" si="26"/>
        <v>-21</v>
      </c>
      <c r="K163">
        <f t="shared" si="27"/>
        <v>-2.2432382217907865</v>
      </c>
      <c r="L163">
        <f t="shared" si="32"/>
        <v>-23.243238221790786</v>
      </c>
      <c r="N163">
        <f t="shared" si="28"/>
        <v>4.0715999071978066</v>
      </c>
      <c r="O163">
        <f t="shared" si="29"/>
        <v>9.1335685356659368</v>
      </c>
      <c r="AQ163" s="4">
        <f t="shared" si="35"/>
        <v>-22</v>
      </c>
      <c r="AR163" s="4">
        <f t="shared" si="33"/>
        <v>84</v>
      </c>
    </row>
    <row r="164" spans="3:44" x14ac:dyDescent="0.25">
      <c r="C164">
        <f t="shared" si="34"/>
        <v>20</v>
      </c>
      <c r="D164">
        <f t="shared" si="30"/>
        <v>0.3490658503988659</v>
      </c>
      <c r="E164">
        <f>PI()</f>
        <v>3.1415926535897931</v>
      </c>
      <c r="F164">
        <f t="shared" si="31"/>
        <v>1.0966227112321509</v>
      </c>
      <c r="G164">
        <f t="shared" si="24"/>
        <v>20</v>
      </c>
      <c r="H164">
        <f t="shared" si="25"/>
        <v>20</v>
      </c>
      <c r="J164">
        <f t="shared" si="26"/>
        <v>-20</v>
      </c>
      <c r="K164">
        <f t="shared" si="27"/>
        <v>-1.9484532267830792</v>
      </c>
      <c r="L164">
        <f t="shared" si="32"/>
        <v>-21.94845322678308</v>
      </c>
      <c r="N164">
        <f t="shared" si="28"/>
        <v>4.5660339343651382</v>
      </c>
      <c r="O164">
        <f t="shared" si="29"/>
        <v>8.8967035530147918</v>
      </c>
      <c r="AQ164" s="4">
        <f t="shared" si="35"/>
        <v>-21</v>
      </c>
      <c r="AR164" s="4">
        <f t="shared" si="33"/>
        <v>81</v>
      </c>
    </row>
    <row r="165" spans="3:44" x14ac:dyDescent="0.25">
      <c r="C165">
        <f t="shared" si="34"/>
        <v>19</v>
      </c>
      <c r="D165">
        <f t="shared" si="30"/>
        <v>0.33161255787892263</v>
      </c>
      <c r="E165">
        <f>PI()</f>
        <v>3.1415926535897931</v>
      </c>
      <c r="F165">
        <f t="shared" si="31"/>
        <v>1.0417915756705434</v>
      </c>
      <c r="G165">
        <f t="shared" si="24"/>
        <v>19</v>
      </c>
      <c r="H165">
        <f t="shared" si="25"/>
        <v>19</v>
      </c>
      <c r="J165">
        <f t="shared" si="26"/>
        <v>-19</v>
      </c>
      <c r="K165">
        <f t="shared" si="27"/>
        <v>-1.7106272942116258</v>
      </c>
      <c r="L165">
        <f t="shared" si="32"/>
        <v>-20.710627294211626</v>
      </c>
      <c r="N165">
        <f t="shared" si="28"/>
        <v>5.0467438320927442</v>
      </c>
      <c r="O165">
        <f t="shared" si="29"/>
        <v>8.6330977460720231</v>
      </c>
      <c r="AQ165" s="4">
        <f t="shared" si="35"/>
        <v>-20</v>
      </c>
      <c r="AR165" s="4">
        <f t="shared" si="33"/>
        <v>78</v>
      </c>
    </row>
    <row r="166" spans="3:44" x14ac:dyDescent="0.25">
      <c r="C166">
        <f t="shared" si="34"/>
        <v>18</v>
      </c>
      <c r="D166">
        <f t="shared" si="30"/>
        <v>0.31415926535897931</v>
      </c>
      <c r="E166">
        <f>PI()</f>
        <v>3.1415926535897931</v>
      </c>
      <c r="F166">
        <f t="shared" si="31"/>
        <v>0.9869604401089358</v>
      </c>
      <c r="G166">
        <f t="shared" si="24"/>
        <v>18</v>
      </c>
      <c r="H166">
        <f t="shared" si="25"/>
        <v>18</v>
      </c>
      <c r="J166">
        <f t="shared" si="26"/>
        <v>-18</v>
      </c>
      <c r="K166">
        <f t="shared" si="27"/>
        <v>-1.5136270789319641</v>
      </c>
      <c r="L166">
        <f t="shared" si="32"/>
        <v>-19.513627078931965</v>
      </c>
      <c r="N166">
        <f t="shared" si="28"/>
        <v>5.5122847305101397</v>
      </c>
      <c r="O166">
        <f t="shared" si="29"/>
        <v>8.3435434348833333</v>
      </c>
      <c r="AQ166" s="4">
        <f t="shared" si="35"/>
        <v>-19</v>
      </c>
      <c r="AR166" s="4">
        <f t="shared" si="33"/>
        <v>75</v>
      </c>
    </row>
    <row r="167" spans="3:44" x14ac:dyDescent="0.25">
      <c r="C167">
        <f t="shared" si="34"/>
        <v>17</v>
      </c>
      <c r="D167">
        <f t="shared" si="30"/>
        <v>0.29670597283903605</v>
      </c>
      <c r="E167">
        <f>PI()</f>
        <v>3.1415926535897931</v>
      </c>
      <c r="F167">
        <f t="shared" si="31"/>
        <v>0.93212930454732834</v>
      </c>
      <c r="G167">
        <f t="shared" si="24"/>
        <v>17</v>
      </c>
      <c r="H167">
        <f t="shared" si="25"/>
        <v>17</v>
      </c>
      <c r="J167">
        <f t="shared" si="26"/>
        <v>-17</v>
      </c>
      <c r="K167">
        <f t="shared" si="27"/>
        <v>-1.346848568548102</v>
      </c>
      <c r="L167">
        <f t="shared" si="32"/>
        <v>-18.346848568548101</v>
      </c>
      <c r="N167">
        <f t="shared" si="28"/>
        <v>5.961257353212198</v>
      </c>
      <c r="O167">
        <f t="shared" si="29"/>
        <v>8.0289109329206969</v>
      </c>
      <c r="AQ167" s="4">
        <f t="shared" si="35"/>
        <v>-18</v>
      </c>
      <c r="AR167" s="4">
        <f t="shared" si="33"/>
        <v>72</v>
      </c>
    </row>
    <row r="168" spans="3:44" x14ac:dyDescent="0.25">
      <c r="C168">
        <f t="shared" si="34"/>
        <v>16</v>
      </c>
      <c r="D168">
        <f t="shared" si="30"/>
        <v>0.27925268031909273</v>
      </c>
      <c r="E168">
        <f>PI()</f>
        <v>3.1415926535897931</v>
      </c>
      <c r="F168">
        <f t="shared" si="31"/>
        <v>0.87729816898572077</v>
      </c>
      <c r="G168">
        <f t="shared" si="24"/>
        <v>16</v>
      </c>
      <c r="H168">
        <f t="shared" si="25"/>
        <v>16</v>
      </c>
      <c r="J168">
        <f t="shared" si="26"/>
        <v>-16</v>
      </c>
      <c r="K168">
        <f t="shared" si="27"/>
        <v>-1.2030304000848848</v>
      </c>
      <c r="L168">
        <f t="shared" si="32"/>
        <v>-17.203030400084884</v>
      </c>
      <c r="N168">
        <f t="shared" si="28"/>
        <v>6.3923122230646223</v>
      </c>
      <c r="O168">
        <f t="shared" si="29"/>
        <v>7.6901459311809308</v>
      </c>
      <c r="AQ168" s="4">
        <f t="shared" si="35"/>
        <v>-17</v>
      </c>
      <c r="AR168" s="4">
        <f t="shared" si="33"/>
        <v>69</v>
      </c>
    </row>
    <row r="169" spans="3:44" x14ac:dyDescent="0.25">
      <c r="C169">
        <f t="shared" si="34"/>
        <v>15</v>
      </c>
      <c r="D169">
        <f t="shared" si="30"/>
        <v>0.26179938779914941</v>
      </c>
      <c r="E169">
        <f>PI()</f>
        <v>3.1415926535897931</v>
      </c>
      <c r="F169">
        <f t="shared" si="31"/>
        <v>0.82246703342411309</v>
      </c>
      <c r="G169">
        <f t="shared" si="24"/>
        <v>15</v>
      </c>
      <c r="H169">
        <f t="shared" si="25"/>
        <v>15</v>
      </c>
      <c r="J169">
        <f t="shared" si="26"/>
        <v>-15</v>
      </c>
      <c r="K169">
        <f t="shared" si="27"/>
        <v>-1.0770283798824993</v>
      </c>
      <c r="L169">
        <f t="shared" si="32"/>
        <v>-16.077028379882499</v>
      </c>
      <c r="N169">
        <f t="shared" si="28"/>
        <v>6.804153718327731</v>
      </c>
      <c r="O169">
        <f t="shared" si="29"/>
        <v>7.3282666557220004</v>
      </c>
      <c r="AQ169" s="4">
        <f t="shared" si="35"/>
        <v>-16</v>
      </c>
      <c r="AR169" s="4">
        <f t="shared" si="33"/>
        <v>66</v>
      </c>
    </row>
    <row r="170" spans="3:44" x14ac:dyDescent="0.25">
      <c r="C170">
        <f t="shared" si="34"/>
        <v>14</v>
      </c>
      <c r="D170">
        <f t="shared" si="30"/>
        <v>0.24434609527920614</v>
      </c>
      <c r="E170">
        <f>PI()</f>
        <v>3.1415926535897931</v>
      </c>
      <c r="F170">
        <f t="shared" si="31"/>
        <v>0.76763589786250563</v>
      </c>
      <c r="G170">
        <f t="shared" si="24"/>
        <v>14</v>
      </c>
      <c r="H170">
        <f t="shared" si="25"/>
        <v>14</v>
      </c>
      <c r="J170">
        <f t="shared" si="26"/>
        <v>-14</v>
      </c>
      <c r="K170">
        <f t="shared" si="27"/>
        <v>-0.9650918456086699</v>
      </c>
      <c r="L170">
        <f t="shared" si="32"/>
        <v>-14.96509184560867</v>
      </c>
      <c r="N170">
        <f t="shared" si="28"/>
        <v>7.1955439669070786</v>
      </c>
      <c r="O170">
        <f t="shared" si="29"/>
        <v>6.9443608071806828</v>
      </c>
      <c r="AQ170" s="4">
        <f t="shared" si="35"/>
        <v>-15</v>
      </c>
      <c r="AR170" s="4">
        <f t="shared" si="33"/>
        <v>63</v>
      </c>
    </row>
    <row r="171" spans="3:44" x14ac:dyDescent="0.25">
      <c r="C171">
        <f t="shared" si="34"/>
        <v>13</v>
      </c>
      <c r="D171">
        <f t="shared" si="30"/>
        <v>0.22689280275926285</v>
      </c>
      <c r="E171">
        <f>PI()</f>
        <v>3.1415926535897931</v>
      </c>
      <c r="F171">
        <f t="shared" si="31"/>
        <v>0.71280476230089806</v>
      </c>
      <c r="G171">
        <f t="shared" si="24"/>
        <v>13</v>
      </c>
      <c r="H171">
        <f t="shared" si="25"/>
        <v>13</v>
      </c>
      <c r="J171">
        <f t="shared" si="26"/>
        <v>-13</v>
      </c>
      <c r="K171">
        <f t="shared" si="27"/>
        <v>-0.86441735487280946</v>
      </c>
      <c r="L171">
        <f t="shared" si="32"/>
        <v>-13.86441735487281</v>
      </c>
      <c r="N171">
        <f t="shared" si="28"/>
        <v>7.5653065670259467</v>
      </c>
      <c r="O171">
        <f t="shared" si="29"/>
        <v>6.539582291470464</v>
      </c>
      <c r="AQ171" s="4">
        <f t="shared" si="35"/>
        <v>-14</v>
      </c>
      <c r="AR171" s="4">
        <f t="shared" si="33"/>
        <v>60</v>
      </c>
    </row>
    <row r="172" spans="3:44" x14ac:dyDescent="0.25">
      <c r="C172">
        <f t="shared" si="34"/>
        <v>12</v>
      </c>
      <c r="D172">
        <f t="shared" si="30"/>
        <v>0.20943951023931956</v>
      </c>
      <c r="E172">
        <f>PI()</f>
        <v>3.1415926535897931</v>
      </c>
      <c r="F172">
        <f t="shared" si="31"/>
        <v>0.65797362673929061</v>
      </c>
      <c r="G172">
        <f t="shared" si="24"/>
        <v>12</v>
      </c>
      <c r="H172">
        <f t="shared" si="25"/>
        <v>12</v>
      </c>
      <c r="J172">
        <f t="shared" si="26"/>
        <v>-12</v>
      </c>
      <c r="K172">
        <f t="shared" si="27"/>
        <v>-0.77286307021049272</v>
      </c>
      <c r="L172">
        <f t="shared" si="32"/>
        <v>-12.772863070210493</v>
      </c>
      <c r="N172">
        <f t="shared" si="28"/>
        <v>7.9123301231364804</v>
      </c>
      <c r="O172">
        <f t="shared" si="29"/>
        <v>6.1151477514862265</v>
      </c>
      <c r="AQ172" s="4">
        <f t="shared" si="35"/>
        <v>-13</v>
      </c>
      <c r="AR172" s="4">
        <f t="shared" si="33"/>
        <v>57</v>
      </c>
    </row>
    <row r="173" spans="3:44" x14ac:dyDescent="0.25">
      <c r="C173">
        <f t="shared" si="34"/>
        <v>11</v>
      </c>
      <c r="D173">
        <f t="shared" si="30"/>
        <v>0.19198621771937624</v>
      </c>
      <c r="E173">
        <f>PI()</f>
        <v>3.1415926535897931</v>
      </c>
      <c r="F173">
        <f t="shared" si="31"/>
        <v>0.60314249117768293</v>
      </c>
      <c r="G173">
        <f t="shared" si="24"/>
        <v>11</v>
      </c>
      <c r="H173">
        <f t="shared" si="25"/>
        <v>11</v>
      </c>
      <c r="J173">
        <f t="shared" si="26"/>
        <v>-11</v>
      </c>
      <c r="K173">
        <f t="shared" si="27"/>
        <v>-0.68876007581293408</v>
      </c>
      <c r="L173">
        <f t="shared" si="32"/>
        <v>-11.688760075812935</v>
      </c>
      <c r="N173">
        <f t="shared" si="28"/>
        <v>8.2355715864415959</v>
      </c>
      <c r="O173">
        <f t="shared" si="29"/>
        <v>5.6723329102403586</v>
      </c>
      <c r="AQ173" s="4">
        <f t="shared" si="35"/>
        <v>-12</v>
      </c>
      <c r="AR173" s="4">
        <f t="shared" si="33"/>
        <v>54</v>
      </c>
    </row>
    <row r="174" spans="3:44" x14ac:dyDescent="0.25">
      <c r="C174">
        <f t="shared" si="34"/>
        <v>10</v>
      </c>
      <c r="D174">
        <f t="shared" si="30"/>
        <v>0.17453292519943295</v>
      </c>
      <c r="E174">
        <f>PI()</f>
        <v>3.1415926535897931</v>
      </c>
      <c r="F174">
        <f t="shared" si="31"/>
        <v>0.54831135561607547</v>
      </c>
      <c r="G174">
        <f t="shared" si="24"/>
        <v>10</v>
      </c>
      <c r="H174">
        <f t="shared" si="25"/>
        <v>10</v>
      </c>
      <c r="J174">
        <f t="shared" si="26"/>
        <v>-10</v>
      </c>
      <c r="K174">
        <f t="shared" si="27"/>
        <v>-0.61078421161886132</v>
      </c>
      <c r="L174">
        <f t="shared" si="32"/>
        <v>-10.610784211618862</v>
      </c>
      <c r="N174">
        <f t="shared" si="28"/>
        <v>8.5340593899870232</v>
      </c>
      <c r="O174">
        <f t="shared" si="29"/>
        <v>5.2124687364217648</v>
      </c>
      <c r="AQ174" s="4">
        <f t="shared" si="35"/>
        <v>-11</v>
      </c>
      <c r="AR174" s="4">
        <f t="shared" si="33"/>
        <v>51</v>
      </c>
    </row>
    <row r="175" spans="3:44" x14ac:dyDescent="0.25">
      <c r="C175">
        <f t="shared" si="34"/>
        <v>9</v>
      </c>
      <c r="D175">
        <f t="shared" si="30"/>
        <v>0.15707963267948966</v>
      </c>
      <c r="E175">
        <f>PI()</f>
        <v>3.1415926535897931</v>
      </c>
      <c r="F175">
        <f t="shared" si="31"/>
        <v>0.4934802200544679</v>
      </c>
      <c r="G175">
        <f t="shared" si="24"/>
        <v>9</v>
      </c>
      <c r="H175">
        <f t="shared" si="25"/>
        <v>9</v>
      </c>
      <c r="J175">
        <f t="shared" si="26"/>
        <v>-9</v>
      </c>
      <c r="K175">
        <f t="shared" si="27"/>
        <v>-0.53786683134257718</v>
      </c>
      <c r="L175">
        <f t="shared" si="32"/>
        <v>-9.5378668313425763</v>
      </c>
      <c r="N175">
        <f t="shared" si="28"/>
        <v>8.8068963689003805</v>
      </c>
      <c r="O175">
        <f t="shared" si="29"/>
        <v>4.736937443902896</v>
      </c>
      <c r="AQ175" s="4">
        <f t="shared" si="35"/>
        <v>-10</v>
      </c>
      <c r="AR175" s="4">
        <f t="shared" si="33"/>
        <v>48</v>
      </c>
    </row>
    <row r="176" spans="3:44" x14ac:dyDescent="0.25">
      <c r="C176">
        <f t="shared" si="34"/>
        <v>8</v>
      </c>
      <c r="D176">
        <f t="shared" si="30"/>
        <v>0.13962634015954636</v>
      </c>
      <c r="E176">
        <f>PI()</f>
        <v>3.1415926535897931</v>
      </c>
      <c r="F176">
        <f t="shared" si="31"/>
        <v>0.43864908449286039</v>
      </c>
      <c r="G176">
        <f t="shared" si="24"/>
        <v>8</v>
      </c>
      <c r="H176">
        <f t="shared" si="25"/>
        <v>8</v>
      </c>
      <c r="J176">
        <f t="shared" si="26"/>
        <v>-8</v>
      </c>
      <c r="K176">
        <f t="shared" si="27"/>
        <v>-0.46913125046267701</v>
      </c>
      <c r="L176">
        <f t="shared" si="32"/>
        <v>-8.4691312504626772</v>
      </c>
      <c r="N176">
        <f t="shared" si="28"/>
        <v>9.0532624569998585</v>
      </c>
      <c r="O176">
        <f t="shared" si="29"/>
        <v>4.2471683372191507</v>
      </c>
      <c r="AQ176" s="4">
        <f t="shared" si="35"/>
        <v>-9</v>
      </c>
      <c r="AR176" s="4">
        <f t="shared" si="33"/>
        <v>45</v>
      </c>
    </row>
    <row r="177" spans="3:44" x14ac:dyDescent="0.25">
      <c r="C177">
        <f t="shared" si="34"/>
        <v>7</v>
      </c>
      <c r="D177">
        <f t="shared" si="30"/>
        <v>0.12217304763960307</v>
      </c>
      <c r="E177">
        <f>PI()</f>
        <v>3.1415926535897931</v>
      </c>
      <c r="F177">
        <f t="shared" si="31"/>
        <v>0.38381794893125282</v>
      </c>
      <c r="G177">
        <f t="shared" si="24"/>
        <v>7</v>
      </c>
      <c r="H177">
        <f t="shared" si="25"/>
        <v>7</v>
      </c>
      <c r="J177">
        <f t="shared" si="26"/>
        <v>-7</v>
      </c>
      <c r="K177">
        <f t="shared" si="27"/>
        <v>-0.40384653259851183</v>
      </c>
      <c r="L177">
        <f t="shared" si="32"/>
        <v>-7.4038465325985117</v>
      </c>
      <c r="N177">
        <f t="shared" si="28"/>
        <v>9.2724171516673799</v>
      </c>
      <c r="O177">
        <f t="shared" si="29"/>
        <v>3.7446335155078403</v>
      </c>
      <c r="AQ177" s="4">
        <f t="shared" si="35"/>
        <v>-8</v>
      </c>
      <c r="AR177" s="4">
        <f t="shared" si="33"/>
        <v>42</v>
      </c>
    </row>
    <row r="178" spans="3:44" x14ac:dyDescent="0.25">
      <c r="C178">
        <f t="shared" si="34"/>
        <v>6</v>
      </c>
      <c r="D178">
        <f t="shared" si="30"/>
        <v>0.10471975511965978</v>
      </c>
      <c r="E178">
        <f>PI()</f>
        <v>3.1415926535897931</v>
      </c>
      <c r="F178">
        <f t="shared" si="31"/>
        <v>0.3289868133696453</v>
      </c>
      <c r="G178">
        <f t="shared" si="24"/>
        <v>6</v>
      </c>
      <c r="H178">
        <f t="shared" si="25"/>
        <v>6</v>
      </c>
      <c r="J178">
        <f t="shared" si="26"/>
        <v>-6</v>
      </c>
      <c r="K178">
        <f t="shared" si="27"/>
        <v>-0.34139320286351743</v>
      </c>
      <c r="L178">
        <f t="shared" si="32"/>
        <v>-6.3413932028635172</v>
      </c>
      <c r="N178">
        <f t="shared" si="28"/>
        <v>9.4637017395775107</v>
      </c>
      <c r="O178">
        <f t="shared" si="29"/>
        <v>3.2308434478194075</v>
      </c>
      <c r="AQ178" s="4">
        <f t="shared" si="35"/>
        <v>-7</v>
      </c>
      <c r="AR178" s="4">
        <f t="shared" si="33"/>
        <v>39</v>
      </c>
    </row>
    <row r="179" spans="3:44" x14ac:dyDescent="0.25">
      <c r="C179">
        <f t="shared" si="34"/>
        <v>5</v>
      </c>
      <c r="D179">
        <f t="shared" si="30"/>
        <v>8.7266462599716474E-2</v>
      </c>
      <c r="E179">
        <f>PI()</f>
        <v>3.1415926535897931</v>
      </c>
      <c r="F179">
        <f t="shared" si="31"/>
        <v>0.27415567780803773</v>
      </c>
      <c r="G179">
        <f t="shared" si="24"/>
        <v>5</v>
      </c>
      <c r="H179">
        <f t="shared" si="25"/>
        <v>5</v>
      </c>
      <c r="J179">
        <f t="shared" si="26"/>
        <v>-5</v>
      </c>
      <c r="K179">
        <f t="shared" si="27"/>
        <v>-0.28123729544310122</v>
      </c>
      <c r="L179">
        <f t="shared" si="32"/>
        <v>-5.2812372954431011</v>
      </c>
      <c r="N179">
        <f t="shared" si="28"/>
        <v>9.62654127659229</v>
      </c>
      <c r="O179">
        <f t="shared" si="29"/>
        <v>2.7073424331001945</v>
      </c>
      <c r="AQ179" s="4">
        <f t="shared" si="35"/>
        <v>-6</v>
      </c>
      <c r="AR179" s="4">
        <f t="shared" si="33"/>
        <v>36</v>
      </c>
    </row>
    <row r="180" spans="3:44" x14ac:dyDescent="0.25">
      <c r="C180">
        <f t="shared" si="34"/>
        <v>4</v>
      </c>
      <c r="D180">
        <f t="shared" si="30"/>
        <v>6.9813170079773182E-2</v>
      </c>
      <c r="E180">
        <f>PI()</f>
        <v>3.1415926535897931</v>
      </c>
      <c r="F180">
        <f t="shared" si="31"/>
        <v>0.21932454224643019</v>
      </c>
      <c r="G180">
        <f t="shared" si="24"/>
        <v>4</v>
      </c>
      <c r="H180">
        <f t="shared" si="25"/>
        <v>4</v>
      </c>
      <c r="J180">
        <f t="shared" si="26"/>
        <v>-4</v>
      </c>
      <c r="K180">
        <f t="shared" si="27"/>
        <v>-0.22291029406666316</v>
      </c>
      <c r="L180">
        <f t="shared" si="32"/>
        <v>-4.2229102940666632</v>
      </c>
      <c r="N180">
        <f t="shared" si="28"/>
        <v>9.7604463158709756</v>
      </c>
      <c r="O180">
        <f t="shared" si="29"/>
        <v>2.1757039584926781</v>
      </c>
      <c r="AQ180" s="4">
        <f t="shared" si="35"/>
        <v>-5</v>
      </c>
      <c r="AR180" s="4">
        <f t="shared" si="33"/>
        <v>33</v>
      </c>
    </row>
    <row r="181" spans="3:44" x14ac:dyDescent="0.25">
      <c r="C181">
        <f t="shared" si="34"/>
        <v>3</v>
      </c>
      <c r="D181">
        <f t="shared" si="30"/>
        <v>5.235987755982989E-2</v>
      </c>
      <c r="E181">
        <f>PI()</f>
        <v>3.1415926535897931</v>
      </c>
      <c r="F181">
        <f t="shared" si="31"/>
        <v>0.16449340668482265</v>
      </c>
      <c r="G181">
        <f t="shared" si="24"/>
        <v>3</v>
      </c>
      <c r="H181">
        <f t="shared" si="25"/>
        <v>3</v>
      </c>
      <c r="J181">
        <f t="shared" si="26"/>
        <v>-3</v>
      </c>
      <c r="K181">
        <f t="shared" si="27"/>
        <v>-0.16599326741890044</v>
      </c>
      <c r="L181">
        <f t="shared" si="32"/>
        <v>-3.1659932674189006</v>
      </c>
      <c r="N181">
        <f t="shared" si="28"/>
        <v>9.8650143790005469</v>
      </c>
      <c r="O181">
        <f t="shared" si="29"/>
        <v>1.637525969904736</v>
      </c>
      <c r="AQ181" s="4">
        <f t="shared" si="35"/>
        <v>-4</v>
      </c>
      <c r="AR181" s="4">
        <f t="shared" si="33"/>
        <v>30</v>
      </c>
    </row>
    <row r="182" spans="3:44" x14ac:dyDescent="0.25">
      <c r="C182">
        <f t="shared" si="34"/>
        <v>2</v>
      </c>
      <c r="D182">
        <f t="shared" si="30"/>
        <v>3.4906585039886591E-2</v>
      </c>
      <c r="E182">
        <f>PI()</f>
        <v>3.1415926535897931</v>
      </c>
      <c r="F182">
        <f t="shared" si="31"/>
        <v>0.1096622711232151</v>
      </c>
      <c r="G182">
        <f t="shared" si="24"/>
        <v>2</v>
      </c>
      <c r="H182">
        <f t="shared" si="25"/>
        <v>2</v>
      </c>
      <c r="J182">
        <f t="shared" si="26"/>
        <v>-2</v>
      </c>
      <c r="K182">
        <f t="shared" si="27"/>
        <v>-0.11010398873153085</v>
      </c>
      <c r="L182">
        <f t="shared" si="32"/>
        <v>-2.1101039887315309</v>
      </c>
      <c r="N182">
        <f t="shared" si="28"/>
        <v>9.9399311657251861</v>
      </c>
      <c r="O182">
        <f t="shared" si="29"/>
        <v>1.0944260690631982</v>
      </c>
      <c r="AQ182" s="4">
        <f t="shared" si="35"/>
        <v>-3</v>
      </c>
      <c r="AR182" s="4">
        <f t="shared" si="33"/>
        <v>27</v>
      </c>
    </row>
    <row r="183" spans="3:44" x14ac:dyDescent="0.25">
      <c r="C183">
        <f t="shared" si="34"/>
        <v>1</v>
      </c>
      <c r="D183">
        <f t="shared" si="30"/>
        <v>1.7453292519943295E-2</v>
      </c>
      <c r="E183">
        <f>PI()</f>
        <v>3.1415926535897931</v>
      </c>
      <c r="F183">
        <f t="shared" si="31"/>
        <v>5.4831135561607548E-2</v>
      </c>
      <c r="G183">
        <f t="shared" si="24"/>
        <v>1</v>
      </c>
      <c r="H183">
        <f t="shared" si="25"/>
        <v>1</v>
      </c>
      <c r="J183">
        <f t="shared" si="26"/>
        <v>-1</v>
      </c>
      <c r="K183">
        <f t="shared" si="27"/>
        <v>-5.4886150808003333E-2</v>
      </c>
      <c r="L183">
        <f t="shared" si="32"/>
        <v>-1.0548861508080034</v>
      </c>
      <c r="N183">
        <f t="shared" si="28"/>
        <v>9.9849714986386378</v>
      </c>
      <c r="O183">
        <f t="shared" si="29"/>
        <v>0.54803665148789527</v>
      </c>
      <c r="AQ183" s="4">
        <f t="shared" si="35"/>
        <v>-2</v>
      </c>
      <c r="AR183" s="4">
        <f t="shared" si="33"/>
        <v>24</v>
      </c>
    </row>
    <row r="184" spans="3:44" x14ac:dyDescent="0.25">
      <c r="C184">
        <f t="shared" si="34"/>
        <v>0</v>
      </c>
      <c r="D184">
        <f t="shared" si="30"/>
        <v>0</v>
      </c>
      <c r="E184">
        <f>PI()</f>
        <v>3.1415926535897931</v>
      </c>
      <c r="F184">
        <f t="shared" si="31"/>
        <v>0</v>
      </c>
      <c r="G184">
        <f t="shared" si="24"/>
        <v>0</v>
      </c>
      <c r="H184">
        <f t="shared" si="25"/>
        <v>0</v>
      </c>
      <c r="J184">
        <f t="shared" si="26"/>
        <v>0</v>
      </c>
      <c r="K184">
        <f t="shared" si="27"/>
        <v>0</v>
      </c>
      <c r="L184">
        <f t="shared" si="32"/>
        <v>0</v>
      </c>
      <c r="N184">
        <f t="shared" si="28"/>
        <v>10</v>
      </c>
      <c r="O184">
        <f t="shared" si="29"/>
        <v>0</v>
      </c>
      <c r="AQ184" s="4">
        <f t="shared" si="35"/>
        <v>-1</v>
      </c>
      <c r="AR184" s="4">
        <f t="shared" si="33"/>
        <v>21</v>
      </c>
    </row>
    <row r="185" spans="3:44" x14ac:dyDescent="0.25">
      <c r="C185">
        <f t="shared" si="34"/>
        <v>-1</v>
      </c>
      <c r="D185">
        <f t="shared" si="30"/>
        <v>-1.7453292519943295E-2</v>
      </c>
      <c r="E185">
        <f>PI()</f>
        <v>3.1415926535897931</v>
      </c>
      <c r="F185">
        <f t="shared" si="31"/>
        <v>-5.4831135561607548E-2</v>
      </c>
      <c r="G185">
        <f t="shared" si="24"/>
        <v>-1</v>
      </c>
      <c r="H185">
        <f t="shared" si="25"/>
        <v>-1</v>
      </c>
      <c r="J185">
        <f t="shared" si="26"/>
        <v>1</v>
      </c>
      <c r="K185">
        <f t="shared" si="27"/>
        <v>5.4886150808003333E-2</v>
      </c>
      <c r="L185">
        <f t="shared" si="32"/>
        <v>1.0548861508080034</v>
      </c>
      <c r="N185">
        <f t="shared" si="28"/>
        <v>9.9849714986386378</v>
      </c>
      <c r="O185">
        <f t="shared" si="29"/>
        <v>-0.54803665148789527</v>
      </c>
      <c r="AQ185" s="4">
        <f t="shared" si="35"/>
        <v>0</v>
      </c>
      <c r="AR185" s="4">
        <f t="shared" si="33"/>
        <v>18</v>
      </c>
    </row>
    <row r="186" spans="3:44" x14ac:dyDescent="0.25">
      <c r="C186">
        <f t="shared" si="34"/>
        <v>-2</v>
      </c>
      <c r="D186">
        <f t="shared" si="30"/>
        <v>-3.4906585039886591E-2</v>
      </c>
      <c r="E186">
        <f>PI()</f>
        <v>3.1415926535897931</v>
      </c>
      <c r="F186">
        <f t="shared" si="31"/>
        <v>-0.1096622711232151</v>
      </c>
      <c r="G186">
        <f t="shared" si="24"/>
        <v>-2</v>
      </c>
      <c r="H186">
        <f t="shared" si="25"/>
        <v>-2</v>
      </c>
      <c r="J186">
        <f t="shared" si="26"/>
        <v>2</v>
      </c>
      <c r="K186">
        <f t="shared" si="27"/>
        <v>0.11010398873153085</v>
      </c>
      <c r="L186">
        <f t="shared" si="32"/>
        <v>2.1101039887315309</v>
      </c>
      <c r="N186">
        <f t="shared" si="28"/>
        <v>9.9399311657251861</v>
      </c>
      <c r="O186">
        <f t="shared" si="29"/>
        <v>-1.0944260690631982</v>
      </c>
      <c r="AQ186" s="4">
        <f t="shared" si="35"/>
        <v>1</v>
      </c>
      <c r="AR186" s="4">
        <f t="shared" si="33"/>
        <v>15</v>
      </c>
    </row>
    <row r="187" spans="3:44" x14ac:dyDescent="0.25">
      <c r="C187">
        <f t="shared" si="34"/>
        <v>-3</v>
      </c>
      <c r="D187">
        <f t="shared" si="30"/>
        <v>-5.235987755982989E-2</v>
      </c>
      <c r="E187">
        <f>PI()</f>
        <v>3.1415926535897931</v>
      </c>
      <c r="F187">
        <f t="shared" si="31"/>
        <v>-0.16449340668482265</v>
      </c>
      <c r="G187">
        <f t="shared" si="24"/>
        <v>-3</v>
      </c>
      <c r="H187">
        <f t="shared" si="25"/>
        <v>-3</v>
      </c>
      <c r="J187">
        <f t="shared" si="26"/>
        <v>3</v>
      </c>
      <c r="K187">
        <f t="shared" si="27"/>
        <v>0.16599326741890044</v>
      </c>
      <c r="L187">
        <f t="shared" si="32"/>
        <v>3.1659932674189006</v>
      </c>
      <c r="N187">
        <f t="shared" si="28"/>
        <v>9.8650143790005469</v>
      </c>
      <c r="O187">
        <f t="shared" si="29"/>
        <v>-1.637525969904736</v>
      </c>
      <c r="AQ187" s="4">
        <f t="shared" si="35"/>
        <v>2</v>
      </c>
      <c r="AR187" s="4">
        <f t="shared" si="33"/>
        <v>12</v>
      </c>
    </row>
    <row r="188" spans="3:44" x14ac:dyDescent="0.25">
      <c r="C188">
        <f t="shared" si="34"/>
        <v>-4</v>
      </c>
      <c r="D188">
        <f t="shared" si="30"/>
        <v>-6.9813170079773182E-2</v>
      </c>
      <c r="E188">
        <f>PI()</f>
        <v>3.1415926535897931</v>
      </c>
      <c r="F188">
        <f t="shared" si="31"/>
        <v>-0.21932454224643019</v>
      </c>
      <c r="G188">
        <f t="shared" si="24"/>
        <v>-4</v>
      </c>
      <c r="H188">
        <f t="shared" si="25"/>
        <v>-4</v>
      </c>
      <c r="J188">
        <f t="shared" si="26"/>
        <v>4</v>
      </c>
      <c r="K188">
        <f t="shared" si="27"/>
        <v>0.22291029406666316</v>
      </c>
      <c r="L188">
        <f t="shared" si="32"/>
        <v>4.2229102940666632</v>
      </c>
      <c r="N188">
        <f t="shared" si="28"/>
        <v>9.7604463158709756</v>
      </c>
      <c r="O188">
        <f t="shared" si="29"/>
        <v>-2.1757039584926781</v>
      </c>
      <c r="AQ188" s="4">
        <f t="shared" si="35"/>
        <v>3</v>
      </c>
      <c r="AR188" s="4">
        <f t="shared" si="33"/>
        <v>9</v>
      </c>
    </row>
    <row r="189" spans="3:44" x14ac:dyDescent="0.25">
      <c r="C189">
        <f t="shared" si="34"/>
        <v>-5</v>
      </c>
      <c r="D189">
        <f t="shared" si="30"/>
        <v>-8.7266462599716474E-2</v>
      </c>
      <c r="E189">
        <f>PI()</f>
        <v>3.1415926535897931</v>
      </c>
      <c r="F189">
        <f t="shared" si="31"/>
        <v>-0.27415567780803773</v>
      </c>
      <c r="G189">
        <f t="shared" si="24"/>
        <v>-5</v>
      </c>
      <c r="H189">
        <f t="shared" si="25"/>
        <v>-5</v>
      </c>
      <c r="J189">
        <f t="shared" si="26"/>
        <v>5</v>
      </c>
      <c r="K189">
        <f t="shared" si="27"/>
        <v>0.28123729544310122</v>
      </c>
      <c r="L189">
        <f t="shared" si="32"/>
        <v>5.2812372954431011</v>
      </c>
      <c r="N189">
        <f t="shared" si="28"/>
        <v>9.62654127659229</v>
      </c>
      <c r="O189">
        <f t="shared" si="29"/>
        <v>-2.7073424331001945</v>
      </c>
      <c r="AQ189" s="4">
        <f t="shared" si="35"/>
        <v>4</v>
      </c>
      <c r="AR189" s="4">
        <f t="shared" si="33"/>
        <v>6</v>
      </c>
    </row>
    <row r="190" spans="3:44" x14ac:dyDescent="0.25">
      <c r="C190">
        <f t="shared" si="34"/>
        <v>-6</v>
      </c>
      <c r="D190">
        <f t="shared" si="30"/>
        <v>-0.10471975511965978</v>
      </c>
      <c r="E190">
        <f>PI()</f>
        <v>3.1415926535897931</v>
      </c>
      <c r="F190">
        <f t="shared" si="31"/>
        <v>-0.3289868133696453</v>
      </c>
      <c r="G190">
        <f t="shared" si="24"/>
        <v>-6</v>
      </c>
      <c r="H190">
        <f t="shared" si="25"/>
        <v>-6</v>
      </c>
      <c r="J190">
        <f t="shared" si="26"/>
        <v>6</v>
      </c>
      <c r="K190">
        <f t="shared" si="27"/>
        <v>0.34139320286351743</v>
      </c>
      <c r="L190">
        <f t="shared" si="32"/>
        <v>6.3413932028635172</v>
      </c>
      <c r="N190">
        <f t="shared" si="28"/>
        <v>9.4637017395775107</v>
      </c>
      <c r="O190">
        <f t="shared" si="29"/>
        <v>-3.2308434478194075</v>
      </c>
      <c r="AQ190" s="4">
        <f t="shared" si="35"/>
        <v>5</v>
      </c>
      <c r="AR190" s="4">
        <f t="shared" si="33"/>
        <v>3</v>
      </c>
    </row>
    <row r="191" spans="3:44" x14ac:dyDescent="0.25">
      <c r="C191">
        <f t="shared" si="34"/>
        <v>-7</v>
      </c>
      <c r="D191">
        <f t="shared" si="30"/>
        <v>-0.12217304763960307</v>
      </c>
      <c r="E191">
        <f>PI()</f>
        <v>3.1415926535897931</v>
      </c>
      <c r="F191">
        <f t="shared" si="31"/>
        <v>-0.38381794893125282</v>
      </c>
      <c r="G191">
        <f t="shared" si="24"/>
        <v>-7</v>
      </c>
      <c r="H191">
        <f t="shared" si="25"/>
        <v>-7</v>
      </c>
      <c r="J191">
        <f t="shared" si="26"/>
        <v>7</v>
      </c>
      <c r="K191">
        <f t="shared" si="27"/>
        <v>0.40384653259851183</v>
      </c>
      <c r="L191">
        <f t="shared" si="32"/>
        <v>7.4038465325985117</v>
      </c>
      <c r="N191">
        <f t="shared" si="28"/>
        <v>9.2724171516673799</v>
      </c>
      <c r="O191">
        <f t="shared" si="29"/>
        <v>-3.7446335155078403</v>
      </c>
      <c r="AQ191" s="4">
        <f t="shared" si="35"/>
        <v>6</v>
      </c>
      <c r="AR191" s="4">
        <f t="shared" si="33"/>
        <v>0</v>
      </c>
    </row>
    <row r="192" spans="3:44" x14ac:dyDescent="0.25">
      <c r="C192">
        <f t="shared" si="34"/>
        <v>-8</v>
      </c>
      <c r="D192">
        <f t="shared" si="30"/>
        <v>-0.13962634015954636</v>
      </c>
      <c r="E192">
        <f>PI()</f>
        <v>3.1415926535897931</v>
      </c>
      <c r="F192">
        <f t="shared" si="31"/>
        <v>-0.43864908449286039</v>
      </c>
      <c r="G192">
        <f t="shared" si="24"/>
        <v>-8</v>
      </c>
      <c r="H192">
        <f t="shared" si="25"/>
        <v>-8</v>
      </c>
      <c r="J192">
        <f t="shared" si="26"/>
        <v>8</v>
      </c>
      <c r="K192">
        <f t="shared" si="27"/>
        <v>0.46913125046267701</v>
      </c>
      <c r="L192">
        <f t="shared" si="32"/>
        <v>8.4691312504626772</v>
      </c>
      <c r="N192">
        <f t="shared" si="28"/>
        <v>9.0532624569998585</v>
      </c>
      <c r="O192">
        <f t="shared" si="29"/>
        <v>-4.2471683372191507</v>
      </c>
      <c r="AQ192" s="4">
        <f t="shared" si="35"/>
        <v>7</v>
      </c>
      <c r="AR192" s="4">
        <f t="shared" si="33"/>
        <v>-3</v>
      </c>
    </row>
    <row r="193" spans="3:44" x14ac:dyDescent="0.25">
      <c r="C193">
        <f t="shared" si="34"/>
        <v>-9</v>
      </c>
      <c r="D193">
        <f t="shared" si="30"/>
        <v>-0.15707963267948966</v>
      </c>
      <c r="E193">
        <f>PI()</f>
        <v>3.1415926535897931</v>
      </c>
      <c r="F193">
        <f t="shared" si="31"/>
        <v>-0.4934802200544679</v>
      </c>
      <c r="G193">
        <f t="shared" si="24"/>
        <v>-9</v>
      </c>
      <c r="H193">
        <f t="shared" si="25"/>
        <v>-9</v>
      </c>
      <c r="J193">
        <f t="shared" si="26"/>
        <v>9</v>
      </c>
      <c r="K193">
        <f t="shared" si="27"/>
        <v>0.53786683134257718</v>
      </c>
      <c r="L193">
        <f t="shared" si="32"/>
        <v>9.5378668313425763</v>
      </c>
      <c r="N193">
        <f t="shared" si="28"/>
        <v>8.8068963689003805</v>
      </c>
      <c r="O193">
        <f t="shared" si="29"/>
        <v>-4.736937443902896</v>
      </c>
      <c r="AQ193" s="4">
        <f t="shared" si="35"/>
        <v>8</v>
      </c>
      <c r="AR193" s="4">
        <f t="shared" si="33"/>
        <v>-6</v>
      </c>
    </row>
    <row r="194" spans="3:44" x14ac:dyDescent="0.25">
      <c r="C194">
        <f t="shared" si="34"/>
        <v>-10</v>
      </c>
      <c r="D194">
        <f t="shared" si="30"/>
        <v>-0.17453292519943295</v>
      </c>
      <c r="E194">
        <f>PI()</f>
        <v>3.1415926535897931</v>
      </c>
      <c r="F194">
        <f t="shared" si="31"/>
        <v>-0.54831135561607547</v>
      </c>
      <c r="G194">
        <f t="shared" si="24"/>
        <v>-10</v>
      </c>
      <c r="H194">
        <f t="shared" si="25"/>
        <v>-10</v>
      </c>
      <c r="J194">
        <f t="shared" si="26"/>
        <v>10</v>
      </c>
      <c r="K194">
        <f t="shared" si="27"/>
        <v>0.61078421161886132</v>
      </c>
      <c r="L194">
        <f t="shared" si="32"/>
        <v>10.610784211618862</v>
      </c>
      <c r="N194">
        <f t="shared" si="28"/>
        <v>8.5340593899870232</v>
      </c>
      <c r="O194">
        <f t="shared" si="29"/>
        <v>-5.2124687364217648</v>
      </c>
      <c r="AQ194" s="4">
        <f t="shared" si="35"/>
        <v>9</v>
      </c>
      <c r="AR194" s="4">
        <f t="shared" si="33"/>
        <v>-9</v>
      </c>
    </row>
    <row r="195" spans="3:44" x14ac:dyDescent="0.25">
      <c r="C195">
        <f t="shared" si="34"/>
        <v>-11</v>
      </c>
      <c r="D195">
        <f t="shared" si="30"/>
        <v>-0.19198621771937624</v>
      </c>
      <c r="E195">
        <f>PI()</f>
        <v>3.1415926535897931</v>
      </c>
      <c r="F195">
        <f t="shared" si="31"/>
        <v>-0.60314249117768293</v>
      </c>
      <c r="G195">
        <f t="shared" si="24"/>
        <v>-11</v>
      </c>
      <c r="H195">
        <f t="shared" si="25"/>
        <v>-11</v>
      </c>
      <c r="J195">
        <f t="shared" si="26"/>
        <v>11</v>
      </c>
      <c r="K195">
        <f t="shared" si="27"/>
        <v>0.68876007581293408</v>
      </c>
      <c r="L195">
        <f t="shared" si="32"/>
        <v>11.688760075812935</v>
      </c>
      <c r="N195">
        <f t="shared" si="28"/>
        <v>8.2355715864415959</v>
      </c>
      <c r="O195">
        <f t="shared" si="29"/>
        <v>-5.6723329102403586</v>
      </c>
      <c r="AQ195" s="4">
        <f t="shared" si="35"/>
        <v>10</v>
      </c>
      <c r="AR195" s="4">
        <f t="shared" si="33"/>
        <v>-12</v>
      </c>
    </row>
    <row r="196" spans="3:44" x14ac:dyDescent="0.25">
      <c r="C196">
        <f t="shared" si="34"/>
        <v>-12</v>
      </c>
      <c r="D196">
        <f t="shared" si="30"/>
        <v>-0.20943951023931956</v>
      </c>
      <c r="E196">
        <f>PI()</f>
        <v>3.1415926535897931</v>
      </c>
      <c r="F196">
        <f t="shared" si="31"/>
        <v>-0.65797362673929061</v>
      </c>
      <c r="G196">
        <f t="shared" ref="G196:G259" si="36">a_1*C196</f>
        <v>-12</v>
      </c>
      <c r="H196">
        <f t="shared" ref="H196:H259" si="37">G196+b_1</f>
        <v>-12</v>
      </c>
      <c r="J196">
        <f t="shared" ref="J196:J259" si="38">C196*a_2</f>
        <v>12</v>
      </c>
      <c r="K196">
        <f t="shared" ref="K196:K259" si="39">b_2*TAN(F196)</f>
        <v>0.77286307021049272</v>
      </c>
      <c r="L196">
        <f t="shared" si="32"/>
        <v>12.772863070210493</v>
      </c>
      <c r="N196">
        <f t="shared" ref="N196:N259" si="40">r_1*COS(F196)</f>
        <v>7.9123301231364804</v>
      </c>
      <c r="O196">
        <f t="shared" ref="O196:O259" si="41">r_1*SIN(F196)</f>
        <v>-6.1151477514862265</v>
      </c>
      <c r="AQ196" s="4">
        <f t="shared" si="35"/>
        <v>11</v>
      </c>
      <c r="AR196" s="4">
        <f t="shared" si="33"/>
        <v>-15</v>
      </c>
    </row>
    <row r="197" spans="3:44" x14ac:dyDescent="0.25">
      <c r="C197">
        <f t="shared" si="34"/>
        <v>-13</v>
      </c>
      <c r="D197">
        <f t="shared" ref="D197:D260" si="42">RADIANS(C197)</f>
        <v>-0.22689280275926285</v>
      </c>
      <c r="E197">
        <f>PI()</f>
        <v>3.1415926535897931</v>
      </c>
      <c r="F197">
        <f t="shared" ref="F197:F260" si="43">D197*E197</f>
        <v>-0.71280476230089806</v>
      </c>
      <c r="G197">
        <f t="shared" si="36"/>
        <v>-13</v>
      </c>
      <c r="H197">
        <f t="shared" si="37"/>
        <v>-13</v>
      </c>
      <c r="J197">
        <f t="shared" si="38"/>
        <v>13</v>
      </c>
      <c r="K197">
        <f t="shared" si="39"/>
        <v>0.86441735487280946</v>
      </c>
      <c r="L197">
        <f t="shared" ref="L197:L260" si="44">J197+K197</f>
        <v>13.86441735487281</v>
      </c>
      <c r="N197">
        <f t="shared" si="40"/>
        <v>7.5653065670259467</v>
      </c>
      <c r="O197">
        <f t="shared" si="41"/>
        <v>-6.539582291470464</v>
      </c>
      <c r="AQ197" s="4">
        <f t="shared" si="35"/>
        <v>12</v>
      </c>
      <c r="AR197" s="4">
        <f t="shared" ref="AR197:AR260" si="45">a_0*AQ197+b_0</f>
        <v>-18</v>
      </c>
    </row>
    <row r="198" spans="3:44" x14ac:dyDescent="0.25">
      <c r="C198">
        <f t="shared" ref="C198:C261" si="46">C197-1</f>
        <v>-14</v>
      </c>
      <c r="D198">
        <f t="shared" si="42"/>
        <v>-0.24434609527920614</v>
      </c>
      <c r="E198">
        <f>PI()</f>
        <v>3.1415926535897931</v>
      </c>
      <c r="F198">
        <f t="shared" si="43"/>
        <v>-0.76763589786250563</v>
      </c>
      <c r="G198">
        <f t="shared" si="36"/>
        <v>-14</v>
      </c>
      <c r="H198">
        <f t="shared" si="37"/>
        <v>-14</v>
      </c>
      <c r="J198">
        <f t="shared" si="38"/>
        <v>14</v>
      </c>
      <c r="K198">
        <f t="shared" si="39"/>
        <v>0.9650918456086699</v>
      </c>
      <c r="L198">
        <f t="shared" si="44"/>
        <v>14.96509184560867</v>
      </c>
      <c r="N198">
        <f t="shared" si="40"/>
        <v>7.1955439669070786</v>
      </c>
      <c r="O198">
        <f t="shared" si="41"/>
        <v>-6.9443608071806828</v>
      </c>
      <c r="AQ198" s="4">
        <f t="shared" si="35"/>
        <v>13</v>
      </c>
      <c r="AR198" s="4">
        <f t="shared" si="45"/>
        <v>-21</v>
      </c>
    </row>
    <row r="199" spans="3:44" x14ac:dyDescent="0.25">
      <c r="C199">
        <f t="shared" si="46"/>
        <v>-15</v>
      </c>
      <c r="D199">
        <f t="shared" si="42"/>
        <v>-0.26179938779914941</v>
      </c>
      <c r="E199">
        <f>PI()</f>
        <v>3.1415926535897931</v>
      </c>
      <c r="F199">
        <f t="shared" si="43"/>
        <v>-0.82246703342411309</v>
      </c>
      <c r="G199">
        <f t="shared" si="36"/>
        <v>-15</v>
      </c>
      <c r="H199">
        <f t="shared" si="37"/>
        <v>-15</v>
      </c>
      <c r="J199">
        <f t="shared" si="38"/>
        <v>15</v>
      </c>
      <c r="K199">
        <f t="shared" si="39"/>
        <v>1.0770283798824993</v>
      </c>
      <c r="L199">
        <f t="shared" si="44"/>
        <v>16.077028379882499</v>
      </c>
      <c r="N199">
        <f t="shared" si="40"/>
        <v>6.804153718327731</v>
      </c>
      <c r="O199">
        <f t="shared" si="41"/>
        <v>-7.3282666557220004</v>
      </c>
      <c r="AQ199" s="4">
        <f t="shared" ref="AQ199:AQ262" si="47">AQ198+1</f>
        <v>14</v>
      </c>
      <c r="AR199" s="4">
        <f t="shared" si="45"/>
        <v>-24</v>
      </c>
    </row>
    <row r="200" spans="3:44" x14ac:dyDescent="0.25">
      <c r="C200">
        <f t="shared" si="46"/>
        <v>-16</v>
      </c>
      <c r="D200">
        <f t="shared" si="42"/>
        <v>-0.27925268031909273</v>
      </c>
      <c r="E200">
        <f>PI()</f>
        <v>3.1415926535897931</v>
      </c>
      <c r="F200">
        <f t="shared" si="43"/>
        <v>-0.87729816898572077</v>
      </c>
      <c r="G200">
        <f t="shared" si="36"/>
        <v>-16</v>
      </c>
      <c r="H200">
        <f t="shared" si="37"/>
        <v>-16</v>
      </c>
      <c r="J200">
        <f t="shared" si="38"/>
        <v>16</v>
      </c>
      <c r="K200">
        <f t="shared" si="39"/>
        <v>1.2030304000848848</v>
      </c>
      <c r="L200">
        <f t="shared" si="44"/>
        <v>17.203030400084884</v>
      </c>
      <c r="N200">
        <f t="shared" si="40"/>
        <v>6.3923122230646223</v>
      </c>
      <c r="O200">
        <f t="shared" si="41"/>
        <v>-7.6901459311809308</v>
      </c>
      <c r="AQ200" s="4">
        <f t="shared" si="47"/>
        <v>15</v>
      </c>
      <c r="AR200" s="4">
        <f t="shared" si="45"/>
        <v>-27</v>
      </c>
    </row>
    <row r="201" spans="3:44" x14ac:dyDescent="0.25">
      <c r="C201">
        <f t="shared" si="46"/>
        <v>-17</v>
      </c>
      <c r="D201">
        <f t="shared" si="42"/>
        <v>-0.29670597283903605</v>
      </c>
      <c r="E201">
        <f>PI()</f>
        <v>3.1415926535897931</v>
      </c>
      <c r="F201">
        <f t="shared" si="43"/>
        <v>-0.93212930454732834</v>
      </c>
      <c r="G201">
        <f t="shared" si="36"/>
        <v>-17</v>
      </c>
      <c r="H201">
        <f t="shared" si="37"/>
        <v>-17</v>
      </c>
      <c r="J201">
        <f t="shared" si="38"/>
        <v>17</v>
      </c>
      <c r="K201">
        <f t="shared" si="39"/>
        <v>1.346848568548102</v>
      </c>
      <c r="L201">
        <f t="shared" si="44"/>
        <v>18.346848568548101</v>
      </c>
      <c r="N201">
        <f t="shared" si="40"/>
        <v>5.961257353212198</v>
      </c>
      <c r="O201">
        <f t="shared" si="41"/>
        <v>-8.0289109329206969</v>
      </c>
      <c r="AQ201" s="4">
        <f t="shared" si="47"/>
        <v>16</v>
      </c>
      <c r="AR201" s="4">
        <f t="shared" si="45"/>
        <v>-30</v>
      </c>
    </row>
    <row r="202" spans="3:44" x14ac:dyDescent="0.25">
      <c r="C202">
        <f t="shared" si="46"/>
        <v>-18</v>
      </c>
      <c r="D202">
        <f t="shared" si="42"/>
        <v>-0.31415926535897931</v>
      </c>
      <c r="E202">
        <f>PI()</f>
        <v>3.1415926535897931</v>
      </c>
      <c r="F202">
        <f t="shared" si="43"/>
        <v>-0.9869604401089358</v>
      </c>
      <c r="G202">
        <f t="shared" si="36"/>
        <v>-18</v>
      </c>
      <c r="H202">
        <f t="shared" si="37"/>
        <v>-18</v>
      </c>
      <c r="J202">
        <f t="shared" si="38"/>
        <v>18</v>
      </c>
      <c r="K202">
        <f t="shared" si="39"/>
        <v>1.5136270789319641</v>
      </c>
      <c r="L202">
        <f t="shared" si="44"/>
        <v>19.513627078931965</v>
      </c>
      <c r="N202">
        <f t="shared" si="40"/>
        <v>5.5122847305101397</v>
      </c>
      <c r="O202">
        <f t="shared" si="41"/>
        <v>-8.3435434348833333</v>
      </c>
      <c r="AQ202" s="4">
        <f t="shared" si="47"/>
        <v>17</v>
      </c>
      <c r="AR202" s="4">
        <f t="shared" si="45"/>
        <v>-33</v>
      </c>
    </row>
    <row r="203" spans="3:44" x14ac:dyDescent="0.25">
      <c r="C203">
        <f t="shared" si="46"/>
        <v>-19</v>
      </c>
      <c r="D203">
        <f t="shared" si="42"/>
        <v>-0.33161255787892263</v>
      </c>
      <c r="E203">
        <f>PI()</f>
        <v>3.1415926535897931</v>
      </c>
      <c r="F203">
        <f t="shared" si="43"/>
        <v>-1.0417915756705434</v>
      </c>
      <c r="G203">
        <f t="shared" si="36"/>
        <v>-19</v>
      </c>
      <c r="H203">
        <f t="shared" si="37"/>
        <v>-19</v>
      </c>
      <c r="J203">
        <f t="shared" si="38"/>
        <v>19</v>
      </c>
      <c r="K203">
        <f t="shared" si="39"/>
        <v>1.7106272942116258</v>
      </c>
      <c r="L203">
        <f t="shared" si="44"/>
        <v>20.710627294211626</v>
      </c>
      <c r="N203">
        <f t="shared" si="40"/>
        <v>5.0467438320927442</v>
      </c>
      <c r="O203">
        <f t="shared" si="41"/>
        <v>-8.6330977460720231</v>
      </c>
      <c r="AQ203" s="4">
        <f t="shared" si="47"/>
        <v>18</v>
      </c>
      <c r="AR203" s="4">
        <f t="shared" si="45"/>
        <v>-36</v>
      </c>
    </row>
    <row r="204" spans="3:44" x14ac:dyDescent="0.25">
      <c r="C204">
        <f t="shared" si="46"/>
        <v>-20</v>
      </c>
      <c r="D204">
        <f t="shared" si="42"/>
        <v>-0.3490658503988659</v>
      </c>
      <c r="E204">
        <f>PI()</f>
        <v>3.1415926535897931</v>
      </c>
      <c r="F204">
        <f t="shared" si="43"/>
        <v>-1.0966227112321509</v>
      </c>
      <c r="G204">
        <f t="shared" si="36"/>
        <v>-20</v>
      </c>
      <c r="H204">
        <f t="shared" si="37"/>
        <v>-20</v>
      </c>
      <c r="J204">
        <f t="shared" si="38"/>
        <v>20</v>
      </c>
      <c r="K204">
        <f t="shared" si="39"/>
        <v>1.9484532267830792</v>
      </c>
      <c r="L204">
        <f t="shared" si="44"/>
        <v>21.94845322678308</v>
      </c>
      <c r="N204">
        <f t="shared" si="40"/>
        <v>4.5660339343651382</v>
      </c>
      <c r="O204">
        <f t="shared" si="41"/>
        <v>-8.8967035530147918</v>
      </c>
      <c r="AQ204" s="4">
        <f t="shared" si="47"/>
        <v>19</v>
      </c>
      <c r="AR204" s="4">
        <f t="shared" si="45"/>
        <v>-39</v>
      </c>
    </row>
    <row r="205" spans="3:44" x14ac:dyDescent="0.25">
      <c r="C205">
        <f t="shared" si="46"/>
        <v>-21</v>
      </c>
      <c r="D205">
        <f t="shared" si="42"/>
        <v>-0.36651914291880922</v>
      </c>
      <c r="E205">
        <f>PI()</f>
        <v>3.1415926535897931</v>
      </c>
      <c r="F205">
        <f t="shared" si="43"/>
        <v>-1.1514538467937585</v>
      </c>
      <c r="G205">
        <f t="shared" si="36"/>
        <v>-21</v>
      </c>
      <c r="H205">
        <f t="shared" si="37"/>
        <v>-21</v>
      </c>
      <c r="J205">
        <f t="shared" si="38"/>
        <v>21</v>
      </c>
      <c r="K205">
        <f t="shared" si="39"/>
        <v>2.2432382217907865</v>
      </c>
      <c r="L205">
        <f t="shared" si="44"/>
        <v>23.243238221790786</v>
      </c>
      <c r="N205">
        <f t="shared" si="40"/>
        <v>4.0715999071978066</v>
      </c>
      <c r="O205">
        <f t="shared" si="41"/>
        <v>-9.1335685356659368</v>
      </c>
      <c r="AQ205" s="4">
        <f t="shared" si="47"/>
        <v>20</v>
      </c>
      <c r="AR205" s="4">
        <f t="shared" si="45"/>
        <v>-42</v>
      </c>
    </row>
    <row r="206" spans="3:44" x14ac:dyDescent="0.25">
      <c r="C206">
        <f t="shared" si="46"/>
        <v>-22</v>
      </c>
      <c r="D206">
        <f t="shared" si="42"/>
        <v>-0.38397243543875248</v>
      </c>
      <c r="E206">
        <f>PI()</f>
        <v>3.1415926535897931</v>
      </c>
      <c r="F206">
        <f t="shared" si="43"/>
        <v>-1.2062849823553659</v>
      </c>
      <c r="G206">
        <f t="shared" si="36"/>
        <v>-22</v>
      </c>
      <c r="H206">
        <f t="shared" si="37"/>
        <v>-22</v>
      </c>
      <c r="J206">
        <f t="shared" si="38"/>
        <v>22</v>
      </c>
      <c r="K206">
        <f t="shared" si="39"/>
        <v>2.6208049886995255</v>
      </c>
      <c r="L206">
        <f t="shared" si="44"/>
        <v>24.620804988699525</v>
      </c>
      <c r="N206">
        <f t="shared" si="40"/>
        <v>3.5649278710808279</v>
      </c>
      <c r="O206">
        <f t="shared" si="41"/>
        <v>-9.3429807488826135</v>
      </c>
      <c r="AQ206" s="4">
        <f t="shared" si="47"/>
        <v>21</v>
      </c>
      <c r="AR206" s="4">
        <f t="shared" si="45"/>
        <v>-45</v>
      </c>
    </row>
    <row r="207" spans="3:44" x14ac:dyDescent="0.25">
      <c r="C207">
        <f t="shared" si="46"/>
        <v>-23</v>
      </c>
      <c r="D207">
        <f t="shared" si="42"/>
        <v>-0.4014257279586958</v>
      </c>
      <c r="E207">
        <f>PI()</f>
        <v>3.1415926535897931</v>
      </c>
      <c r="F207">
        <f t="shared" si="43"/>
        <v>-1.2611161179169736</v>
      </c>
      <c r="G207">
        <f t="shared" si="36"/>
        <v>-23</v>
      </c>
      <c r="H207">
        <f t="shared" si="37"/>
        <v>-23</v>
      </c>
      <c r="J207">
        <f t="shared" si="38"/>
        <v>23</v>
      </c>
      <c r="K207">
        <f t="shared" si="39"/>
        <v>3.1252447810299682</v>
      </c>
      <c r="L207">
        <f t="shared" si="44"/>
        <v>26.12524478102997</v>
      </c>
      <c r="N207">
        <f t="shared" si="40"/>
        <v>3.0475407302911068</v>
      </c>
      <c r="O207">
        <f t="shared" si="41"/>
        <v>-9.5243107623185388</v>
      </c>
      <c r="AQ207" s="4">
        <f t="shared" si="47"/>
        <v>22</v>
      </c>
      <c r="AR207" s="4">
        <f t="shared" si="45"/>
        <v>-48</v>
      </c>
    </row>
    <row r="208" spans="3:44" x14ac:dyDescent="0.25">
      <c r="C208">
        <f t="shared" si="46"/>
        <v>-24</v>
      </c>
      <c r="D208">
        <f t="shared" si="42"/>
        <v>-0.41887902047863912</v>
      </c>
      <c r="E208">
        <f>PI()</f>
        <v>3.1415926535897931</v>
      </c>
      <c r="F208">
        <f t="shared" si="43"/>
        <v>-1.3159472534785812</v>
      </c>
      <c r="G208">
        <f t="shared" si="36"/>
        <v>-24</v>
      </c>
      <c r="H208">
        <f t="shared" si="37"/>
        <v>-24</v>
      </c>
      <c r="J208">
        <f t="shared" si="38"/>
        <v>24</v>
      </c>
      <c r="K208">
        <f t="shared" si="39"/>
        <v>3.8385712560245842</v>
      </c>
      <c r="L208">
        <f t="shared" si="44"/>
        <v>27.838571256024583</v>
      </c>
      <c r="N208">
        <f t="shared" si="40"/>
        <v>2.5209935954985903</v>
      </c>
      <c r="O208">
        <f t="shared" si="41"/>
        <v>-9.6770135523029559</v>
      </c>
      <c r="AQ208" s="4">
        <f t="shared" si="47"/>
        <v>23</v>
      </c>
      <c r="AR208" s="4">
        <f t="shared" si="45"/>
        <v>-51</v>
      </c>
    </row>
    <row r="209" spans="3:44" x14ac:dyDescent="0.25">
      <c r="C209">
        <f t="shared" si="46"/>
        <v>-25</v>
      </c>
      <c r="D209">
        <f t="shared" si="42"/>
        <v>-0.43633231299858238</v>
      </c>
      <c r="E209">
        <f>PI()</f>
        <v>3.1415926535897931</v>
      </c>
      <c r="F209">
        <f t="shared" si="43"/>
        <v>-1.3707783890401886</v>
      </c>
      <c r="G209">
        <f t="shared" si="36"/>
        <v>-25</v>
      </c>
      <c r="H209">
        <f t="shared" si="37"/>
        <v>-25</v>
      </c>
      <c r="J209">
        <f t="shared" si="38"/>
        <v>25</v>
      </c>
      <c r="K209">
        <f t="shared" si="39"/>
        <v>4.9327004445406208</v>
      </c>
      <c r="L209">
        <f t="shared" si="44"/>
        <v>29.932700444540622</v>
      </c>
      <c r="N209">
        <f t="shared" si="40"/>
        <v>1.9868691095696893</v>
      </c>
      <c r="O209">
        <f t="shared" si="41"/>
        <v>-9.8006301400184341</v>
      </c>
      <c r="AQ209" s="4">
        <f t="shared" si="47"/>
        <v>24</v>
      </c>
      <c r="AR209" s="4">
        <f t="shared" si="45"/>
        <v>-54</v>
      </c>
    </row>
    <row r="210" spans="3:44" x14ac:dyDescent="0.25">
      <c r="C210">
        <f t="shared" si="46"/>
        <v>-26</v>
      </c>
      <c r="D210">
        <f t="shared" si="42"/>
        <v>-0.4537856055185257</v>
      </c>
      <c r="E210">
        <f>PI()</f>
        <v>3.1415926535897931</v>
      </c>
      <c r="F210">
        <f t="shared" si="43"/>
        <v>-1.4256095246017961</v>
      </c>
      <c r="G210">
        <f t="shared" si="36"/>
        <v>-26</v>
      </c>
      <c r="H210">
        <f t="shared" si="37"/>
        <v>-26</v>
      </c>
      <c r="J210">
        <f t="shared" si="38"/>
        <v>26</v>
      </c>
      <c r="K210">
        <f t="shared" si="39"/>
        <v>6.8392146432018777</v>
      </c>
      <c r="L210">
        <f t="shared" si="44"/>
        <v>32.839214643201878</v>
      </c>
      <c r="N210">
        <f t="shared" si="40"/>
        <v>1.4467726906171829</v>
      </c>
      <c r="O210">
        <f t="shared" si="41"/>
        <v>-9.8947889710536181</v>
      </c>
      <c r="AQ210" s="4">
        <f t="shared" si="47"/>
        <v>25</v>
      </c>
      <c r="AR210" s="4">
        <f t="shared" si="45"/>
        <v>-57</v>
      </c>
    </row>
    <row r="211" spans="3:44" x14ac:dyDescent="0.25">
      <c r="C211">
        <f t="shared" si="46"/>
        <v>-27</v>
      </c>
      <c r="D211">
        <f t="shared" si="42"/>
        <v>-0.47123889803846897</v>
      </c>
      <c r="E211">
        <f>PI()</f>
        <v>3.1415926535897931</v>
      </c>
      <c r="F211">
        <f t="shared" si="43"/>
        <v>-1.4804406601634037</v>
      </c>
      <c r="G211">
        <f t="shared" si="36"/>
        <v>-27</v>
      </c>
      <c r="H211">
        <f t="shared" si="37"/>
        <v>-27</v>
      </c>
      <c r="J211">
        <f t="shared" si="38"/>
        <v>27</v>
      </c>
      <c r="K211">
        <f t="shared" si="39"/>
        <v>11.037239529938571</v>
      </c>
      <c r="L211">
        <f t="shared" si="44"/>
        <v>38.037239529938574</v>
      </c>
      <c r="N211">
        <f t="shared" si="40"/>
        <v>0.90232770659457251</v>
      </c>
      <c r="O211">
        <f t="shared" si="41"/>
        <v>-9.9592070321844286</v>
      </c>
      <c r="AQ211" s="4">
        <f t="shared" si="47"/>
        <v>26</v>
      </c>
      <c r="AR211" s="4">
        <f t="shared" si="45"/>
        <v>-60</v>
      </c>
    </row>
    <row r="212" spans="3:44" x14ac:dyDescent="0.25">
      <c r="C212">
        <f t="shared" si="46"/>
        <v>-28</v>
      </c>
      <c r="D212">
        <f t="shared" si="42"/>
        <v>-0.48869219055841229</v>
      </c>
      <c r="E212">
        <f>PI()</f>
        <v>3.1415926535897931</v>
      </c>
      <c r="F212">
        <f t="shared" si="43"/>
        <v>-1.5352717957250113</v>
      </c>
      <c r="G212">
        <f t="shared" si="36"/>
        <v>-28</v>
      </c>
      <c r="H212">
        <f t="shared" si="37"/>
        <v>-28</v>
      </c>
      <c r="J212">
        <f t="shared" si="38"/>
        <v>28</v>
      </c>
      <c r="K212">
        <f t="shared" si="39"/>
        <v>28.137719778344024</v>
      </c>
      <c r="L212">
        <f t="shared" si="44"/>
        <v>56.137719778344021</v>
      </c>
      <c r="N212">
        <f t="shared" si="40"/>
        <v>0.35517059593857181</v>
      </c>
      <c r="O212">
        <f t="shared" si="41"/>
        <v>-9.9936907020269867</v>
      </c>
      <c r="AQ212" s="4">
        <f t="shared" si="47"/>
        <v>27</v>
      </c>
      <c r="AR212" s="4">
        <f t="shared" si="45"/>
        <v>-63</v>
      </c>
    </row>
    <row r="213" spans="3:44" x14ac:dyDescent="0.25">
      <c r="C213">
        <f t="shared" si="46"/>
        <v>-29</v>
      </c>
      <c r="D213">
        <f t="shared" si="42"/>
        <v>-0.50614548307835561</v>
      </c>
      <c r="E213">
        <f>PI()</f>
        <v>3.1415926535897931</v>
      </c>
      <c r="F213">
        <f t="shared" si="43"/>
        <v>-1.5901029312866188</v>
      </c>
      <c r="G213">
        <f t="shared" si="36"/>
        <v>-29</v>
      </c>
      <c r="H213">
        <f t="shared" si="37"/>
        <v>-29</v>
      </c>
      <c r="J213">
        <f t="shared" si="38"/>
        <v>29</v>
      </c>
      <c r="K213">
        <f t="shared" si="39"/>
        <v>-51.789311218106484</v>
      </c>
      <c r="L213">
        <f t="shared" si="44"/>
        <v>-22.789311218106484</v>
      </c>
      <c r="N213">
        <f t="shared" si="40"/>
        <v>-0.19305405107434459</v>
      </c>
      <c r="O213">
        <f t="shared" si="41"/>
        <v>-9.9981363330054567</v>
      </c>
      <c r="AQ213" s="4">
        <f t="shared" si="47"/>
        <v>28</v>
      </c>
      <c r="AR213" s="4">
        <f t="shared" si="45"/>
        <v>-66</v>
      </c>
    </row>
    <row r="214" spans="3:44" x14ac:dyDescent="0.25">
      <c r="C214">
        <f t="shared" si="46"/>
        <v>-30</v>
      </c>
      <c r="D214">
        <f t="shared" si="42"/>
        <v>-0.52359877559829882</v>
      </c>
      <c r="E214">
        <f>PI()</f>
        <v>3.1415926535897931</v>
      </c>
      <c r="F214">
        <f t="shared" si="43"/>
        <v>-1.6449340668482262</v>
      </c>
      <c r="G214">
        <f t="shared" si="36"/>
        <v>-30</v>
      </c>
      <c r="H214">
        <f t="shared" si="37"/>
        <v>-30</v>
      </c>
      <c r="J214">
        <f t="shared" si="38"/>
        <v>30</v>
      </c>
      <c r="K214">
        <f t="shared" si="39"/>
        <v>-13.463685199378258</v>
      </c>
      <c r="L214">
        <f t="shared" si="44"/>
        <v>16.536314800621742</v>
      </c>
      <c r="N214">
        <f t="shared" si="40"/>
        <v>-0.74069843547338132</v>
      </c>
      <c r="O214">
        <f t="shared" si="41"/>
        <v>-9.9725305628855949</v>
      </c>
      <c r="AQ214" s="4">
        <f t="shared" si="47"/>
        <v>29</v>
      </c>
      <c r="AR214" s="4">
        <f t="shared" si="45"/>
        <v>-69</v>
      </c>
    </row>
    <row r="215" spans="3:44" x14ac:dyDescent="0.25">
      <c r="C215">
        <f t="shared" si="46"/>
        <v>-31</v>
      </c>
      <c r="D215">
        <f t="shared" si="42"/>
        <v>-0.54105206811824214</v>
      </c>
      <c r="E215">
        <f>PI()</f>
        <v>3.1415926535897931</v>
      </c>
      <c r="F215">
        <f t="shared" si="43"/>
        <v>-1.6997652024098338</v>
      </c>
      <c r="G215">
        <f t="shared" si="36"/>
        <v>-31</v>
      </c>
      <c r="H215">
        <f t="shared" si="37"/>
        <v>-31</v>
      </c>
      <c r="J215">
        <f t="shared" si="38"/>
        <v>31</v>
      </c>
      <c r="K215">
        <f t="shared" si="39"/>
        <v>-7.7107714087805874</v>
      </c>
      <c r="L215">
        <f t="shared" si="44"/>
        <v>23.289228591219413</v>
      </c>
      <c r="N215">
        <f t="shared" si="40"/>
        <v>-1.2861165023832464</v>
      </c>
      <c r="O215">
        <f t="shared" si="41"/>
        <v>-9.9169503549376241</v>
      </c>
      <c r="AQ215" s="4">
        <f t="shared" si="47"/>
        <v>30</v>
      </c>
      <c r="AR215" s="4">
        <f t="shared" si="45"/>
        <v>-72</v>
      </c>
    </row>
    <row r="216" spans="3:44" x14ac:dyDescent="0.25">
      <c r="C216">
        <f t="shared" si="46"/>
        <v>-32</v>
      </c>
      <c r="D216">
        <f t="shared" si="42"/>
        <v>-0.55850536063818546</v>
      </c>
      <c r="E216">
        <f>PI()</f>
        <v>3.1415926535897931</v>
      </c>
      <c r="F216">
        <f t="shared" si="43"/>
        <v>-1.7545963379714415</v>
      </c>
      <c r="G216">
        <f t="shared" si="36"/>
        <v>-32</v>
      </c>
      <c r="H216">
        <f t="shared" si="37"/>
        <v>-32</v>
      </c>
      <c r="J216">
        <f t="shared" si="38"/>
        <v>32</v>
      </c>
      <c r="K216">
        <f t="shared" si="39"/>
        <v>-5.37929097993828</v>
      </c>
      <c r="L216">
        <f t="shared" si="44"/>
        <v>26.620709020061721</v>
      </c>
      <c r="N216">
        <f t="shared" si="40"/>
        <v>-1.827668888571726</v>
      </c>
      <c r="O216">
        <f t="shared" si="41"/>
        <v>-9.831562766607707</v>
      </c>
      <c r="AQ216" s="4">
        <f t="shared" si="47"/>
        <v>31</v>
      </c>
      <c r="AR216" s="4">
        <f t="shared" si="45"/>
        <v>-75</v>
      </c>
    </row>
    <row r="217" spans="3:44" x14ac:dyDescent="0.25">
      <c r="C217">
        <f t="shared" si="46"/>
        <v>-33</v>
      </c>
      <c r="D217">
        <f t="shared" si="42"/>
        <v>-0.57595865315812877</v>
      </c>
      <c r="E217">
        <f>PI()</f>
        <v>3.1415926535897931</v>
      </c>
      <c r="F217">
        <f t="shared" si="43"/>
        <v>-1.8094274735330491</v>
      </c>
      <c r="G217">
        <f t="shared" si="36"/>
        <v>-33</v>
      </c>
      <c r="H217">
        <f t="shared" si="37"/>
        <v>-33</v>
      </c>
      <c r="J217">
        <f t="shared" si="38"/>
        <v>33</v>
      </c>
      <c r="K217">
        <f t="shared" si="39"/>
        <v>-4.1107204655008633</v>
      </c>
      <c r="L217">
        <f t="shared" si="44"/>
        <v>28.889279534499138</v>
      </c>
      <c r="N217">
        <f t="shared" si="40"/>
        <v>-2.3637278498842003</v>
      </c>
      <c r="O217">
        <f t="shared" si="41"/>
        <v>-9.7166244473933343</v>
      </c>
      <c r="AQ217" s="4">
        <f t="shared" si="47"/>
        <v>32</v>
      </c>
      <c r="AR217" s="4">
        <f t="shared" si="45"/>
        <v>-78</v>
      </c>
    </row>
    <row r="218" spans="3:44" x14ac:dyDescent="0.25">
      <c r="C218">
        <f t="shared" si="46"/>
        <v>-34</v>
      </c>
      <c r="D218">
        <f t="shared" si="42"/>
        <v>-0.59341194567807209</v>
      </c>
      <c r="E218">
        <f>PI()</f>
        <v>3.1415926535897931</v>
      </c>
      <c r="F218">
        <f t="shared" si="43"/>
        <v>-1.8642586090946567</v>
      </c>
      <c r="G218">
        <f t="shared" si="36"/>
        <v>-34</v>
      </c>
      <c r="H218">
        <f t="shared" si="37"/>
        <v>-34</v>
      </c>
      <c r="J218">
        <f t="shared" si="38"/>
        <v>34</v>
      </c>
      <c r="K218">
        <f t="shared" si="39"/>
        <v>-3.3092059060159063</v>
      </c>
      <c r="L218">
        <f t="shared" si="44"/>
        <v>30.690794093984096</v>
      </c>
      <c r="N218">
        <f t="shared" si="40"/>
        <v>-2.8926821537546994</v>
      </c>
      <c r="O218">
        <f t="shared" si="41"/>
        <v>-9.5724808674318638</v>
      </c>
      <c r="AQ218" s="4">
        <f t="shared" si="47"/>
        <v>33</v>
      </c>
      <c r="AR218" s="4">
        <f t="shared" si="45"/>
        <v>-81</v>
      </c>
    </row>
    <row r="219" spans="3:44" x14ac:dyDescent="0.25">
      <c r="C219">
        <f t="shared" si="46"/>
        <v>-35</v>
      </c>
      <c r="D219">
        <f t="shared" si="42"/>
        <v>-0.6108652381980153</v>
      </c>
      <c r="E219">
        <f>PI()</f>
        <v>3.1415926535897931</v>
      </c>
      <c r="F219">
        <f t="shared" si="43"/>
        <v>-1.919089744656264</v>
      </c>
      <c r="G219">
        <f t="shared" si="36"/>
        <v>-35</v>
      </c>
      <c r="H219">
        <f t="shared" si="37"/>
        <v>-35</v>
      </c>
      <c r="J219">
        <f t="shared" si="38"/>
        <v>35</v>
      </c>
      <c r="K219">
        <f t="shared" si="39"/>
        <v>-2.7540947058865037</v>
      </c>
      <c r="L219">
        <f t="shared" si="44"/>
        <v>32.245905294113498</v>
      </c>
      <c r="N219">
        <f t="shared" si="40"/>
        <v>-3.4129419220880584</v>
      </c>
      <c r="O219">
        <f t="shared" si="41"/>
        <v>-9.3995652791208304</v>
      </c>
      <c r="AQ219" s="4">
        <f t="shared" si="47"/>
        <v>34</v>
      </c>
      <c r="AR219" s="4">
        <f t="shared" si="45"/>
        <v>-84</v>
      </c>
    </row>
    <row r="220" spans="3:44" x14ac:dyDescent="0.25">
      <c r="C220">
        <f t="shared" si="46"/>
        <v>-36</v>
      </c>
      <c r="D220">
        <f t="shared" si="42"/>
        <v>-0.62831853071795862</v>
      </c>
      <c r="E220">
        <f>PI()</f>
        <v>3.1415926535897931</v>
      </c>
      <c r="F220">
        <f t="shared" si="43"/>
        <v>-1.9739208802178716</v>
      </c>
      <c r="G220">
        <f t="shared" si="36"/>
        <v>-36</v>
      </c>
      <c r="H220">
        <f t="shared" si="37"/>
        <v>-36</v>
      </c>
      <c r="J220">
        <f t="shared" si="38"/>
        <v>36</v>
      </c>
      <c r="K220">
        <f t="shared" si="39"/>
        <v>-2.3447693360919639</v>
      </c>
      <c r="L220">
        <f t="shared" si="44"/>
        <v>33.655230663908036</v>
      </c>
      <c r="N220">
        <f t="shared" si="40"/>
        <v>-3.9229434099569502</v>
      </c>
      <c r="O220">
        <f t="shared" si="41"/>
        <v>-9.1983974148911027</v>
      </c>
      <c r="AQ220" s="4">
        <f t="shared" si="47"/>
        <v>35</v>
      </c>
      <c r="AR220" s="4">
        <f t="shared" si="45"/>
        <v>-87</v>
      </c>
    </row>
    <row r="221" spans="3:44" x14ac:dyDescent="0.25">
      <c r="C221">
        <f t="shared" si="46"/>
        <v>-37</v>
      </c>
      <c r="D221">
        <f t="shared" si="42"/>
        <v>-0.64577182323790194</v>
      </c>
      <c r="E221">
        <f>PI()</f>
        <v>3.1415926535897931</v>
      </c>
      <c r="F221">
        <f t="shared" si="43"/>
        <v>-2.0287520157794794</v>
      </c>
      <c r="G221">
        <f t="shared" si="36"/>
        <v>-37</v>
      </c>
      <c r="H221">
        <f t="shared" si="37"/>
        <v>-37</v>
      </c>
      <c r="J221">
        <f t="shared" si="38"/>
        <v>37</v>
      </c>
      <c r="K221">
        <f t="shared" si="39"/>
        <v>-2.0287876246827996</v>
      </c>
      <c r="L221">
        <f t="shared" si="44"/>
        <v>34.971212375317201</v>
      </c>
      <c r="N221">
        <f t="shared" si="40"/>
        <v>-4.4211537057504273</v>
      </c>
      <c r="O221">
        <f t="shared" si="41"/>
        <v>-8.9695819250469668</v>
      </c>
      <c r="AQ221" s="4">
        <f t="shared" si="47"/>
        <v>36</v>
      </c>
      <c r="AR221" s="4">
        <f t="shared" si="45"/>
        <v>-90</v>
      </c>
    </row>
    <row r="222" spans="3:44" x14ac:dyDescent="0.25">
      <c r="C222">
        <f t="shared" si="46"/>
        <v>-38</v>
      </c>
      <c r="D222">
        <f t="shared" si="42"/>
        <v>-0.66322511575784526</v>
      </c>
      <c r="E222">
        <f>PI()</f>
        <v>3.1415926535897931</v>
      </c>
      <c r="F222">
        <f t="shared" si="43"/>
        <v>-2.0835831513410867</v>
      </c>
      <c r="G222">
        <f t="shared" si="36"/>
        <v>-38</v>
      </c>
      <c r="H222">
        <f t="shared" si="37"/>
        <v>-38</v>
      </c>
      <c r="J222">
        <f t="shared" si="38"/>
        <v>38</v>
      </c>
      <c r="K222">
        <f t="shared" si="39"/>
        <v>-1.7761257133022461</v>
      </c>
      <c r="L222">
        <f t="shared" si="44"/>
        <v>36.22387428669775</v>
      </c>
      <c r="N222">
        <f t="shared" si="40"/>
        <v>-4.9060753386467688</v>
      </c>
      <c r="O222">
        <f t="shared" si="41"/>
        <v>-8.7138065603685515</v>
      </c>
      <c r="AQ222" s="4">
        <f t="shared" si="47"/>
        <v>37</v>
      </c>
      <c r="AR222" s="4">
        <f t="shared" si="45"/>
        <v>-93</v>
      </c>
    </row>
    <row r="223" spans="3:44" x14ac:dyDescent="0.25">
      <c r="C223">
        <f t="shared" si="46"/>
        <v>-39</v>
      </c>
      <c r="D223">
        <f t="shared" si="42"/>
        <v>-0.68067840827778847</v>
      </c>
      <c r="E223">
        <f>PI()</f>
        <v>3.1415926535897931</v>
      </c>
      <c r="F223">
        <f t="shared" si="43"/>
        <v>-2.1384142869026941</v>
      </c>
      <c r="G223">
        <f t="shared" si="36"/>
        <v>-39</v>
      </c>
      <c r="H223">
        <f t="shared" si="37"/>
        <v>-39</v>
      </c>
      <c r="J223">
        <f t="shared" si="38"/>
        <v>39</v>
      </c>
      <c r="K223">
        <f t="shared" si="39"/>
        <v>-1.5683494782261849</v>
      </c>
      <c r="L223">
        <f t="shared" si="44"/>
        <v>37.431650521773818</v>
      </c>
      <c r="N223">
        <f t="shared" si="40"/>
        <v>-5.3762507795619507</v>
      </c>
      <c r="O223">
        <f t="shared" si="41"/>
        <v>-8.4318401049391056</v>
      </c>
      <c r="AQ223" s="4">
        <f t="shared" si="47"/>
        <v>38</v>
      </c>
      <c r="AR223" s="4">
        <f t="shared" si="45"/>
        <v>-96</v>
      </c>
    </row>
    <row r="224" spans="3:44" x14ac:dyDescent="0.25">
      <c r="C224">
        <f t="shared" si="46"/>
        <v>-40</v>
      </c>
      <c r="D224">
        <f t="shared" si="42"/>
        <v>-0.69813170079773179</v>
      </c>
      <c r="E224">
        <f>PI()</f>
        <v>3.1415926535897931</v>
      </c>
      <c r="F224">
        <f t="shared" si="43"/>
        <v>-2.1932454224643019</v>
      </c>
      <c r="G224">
        <f t="shared" si="36"/>
        <v>-40</v>
      </c>
      <c r="H224">
        <f t="shared" si="37"/>
        <v>-40</v>
      </c>
      <c r="J224">
        <f t="shared" si="38"/>
        <v>40</v>
      </c>
      <c r="K224">
        <f t="shared" si="39"/>
        <v>-1.393509133182429</v>
      </c>
      <c r="L224">
        <f t="shared" si="44"/>
        <v>38.606490866817573</v>
      </c>
      <c r="N224">
        <f t="shared" si="40"/>
        <v>-5.8302668220452034</v>
      </c>
      <c r="O224">
        <f t="shared" si="41"/>
        <v>-8.1245300654104859</v>
      </c>
      <c r="AQ224" s="4">
        <f t="shared" si="47"/>
        <v>39</v>
      </c>
      <c r="AR224" s="4">
        <f t="shared" si="45"/>
        <v>-99</v>
      </c>
    </row>
    <row r="225" spans="3:44" x14ac:dyDescent="0.25">
      <c r="C225">
        <f t="shared" si="46"/>
        <v>-41</v>
      </c>
      <c r="D225">
        <f t="shared" si="42"/>
        <v>-0.71558499331767511</v>
      </c>
      <c r="E225">
        <f>PI()</f>
        <v>3.1415926535897931</v>
      </c>
      <c r="F225">
        <f t="shared" si="43"/>
        <v>-2.2480765580259092</v>
      </c>
      <c r="G225">
        <f t="shared" si="36"/>
        <v>-41</v>
      </c>
      <c r="H225">
        <f t="shared" si="37"/>
        <v>-41</v>
      </c>
      <c r="J225">
        <f t="shared" si="38"/>
        <v>41</v>
      </c>
      <c r="K225">
        <f t="shared" si="39"/>
        <v>-1.2435136463851073</v>
      </c>
      <c r="L225">
        <f t="shared" si="44"/>
        <v>39.756486353614889</v>
      </c>
      <c r="N225">
        <f t="shared" si="40"/>
        <v>-6.2667588299540098</v>
      </c>
      <c r="O225">
        <f t="shared" si="41"/>
        <v>-7.7928001236521807</v>
      </c>
      <c r="AQ225" s="4">
        <f t="shared" si="47"/>
        <v>40</v>
      </c>
      <c r="AR225" s="4">
        <f t="shared" si="45"/>
        <v>-102</v>
      </c>
    </row>
    <row r="226" spans="3:44" x14ac:dyDescent="0.25">
      <c r="C226">
        <f t="shared" si="46"/>
        <v>-42</v>
      </c>
      <c r="D226">
        <f t="shared" si="42"/>
        <v>-0.73303828583761843</v>
      </c>
      <c r="E226">
        <f>PI()</f>
        <v>3.1415926535897931</v>
      </c>
      <c r="F226">
        <f t="shared" si="43"/>
        <v>-2.302907693587517</v>
      </c>
      <c r="G226">
        <f t="shared" si="36"/>
        <v>-42</v>
      </c>
      <c r="H226">
        <f t="shared" si="37"/>
        <v>-42</v>
      </c>
      <c r="J226">
        <f t="shared" si="38"/>
        <v>42</v>
      </c>
      <c r="K226">
        <f t="shared" si="39"/>
        <v>-1.1126848855771851</v>
      </c>
      <c r="L226">
        <f t="shared" si="44"/>
        <v>40.887315114422812</v>
      </c>
      <c r="N226">
        <f t="shared" si="40"/>
        <v>-6.6844148391413629</v>
      </c>
      <c r="O226">
        <f t="shared" si="41"/>
        <v>-7.4376473604404474</v>
      </c>
      <c r="AQ226" s="4">
        <f t="shared" si="47"/>
        <v>41</v>
      </c>
      <c r="AR226" s="4">
        <f t="shared" si="45"/>
        <v>-105</v>
      </c>
    </row>
    <row r="227" spans="3:44" x14ac:dyDescent="0.25">
      <c r="C227">
        <f t="shared" si="46"/>
        <v>-43</v>
      </c>
      <c r="D227">
        <f t="shared" si="42"/>
        <v>-0.75049157835756175</v>
      </c>
      <c r="E227">
        <f>PI()</f>
        <v>3.1415926535897931</v>
      </c>
      <c r="F227">
        <f t="shared" si="43"/>
        <v>-2.3577388291491244</v>
      </c>
      <c r="G227">
        <f t="shared" si="36"/>
        <v>-43</v>
      </c>
      <c r="H227">
        <f t="shared" si="37"/>
        <v>-43</v>
      </c>
      <c r="J227">
        <f t="shared" si="38"/>
        <v>43</v>
      </c>
      <c r="K227">
        <f t="shared" si="39"/>
        <v>-0.99691608224906603</v>
      </c>
      <c r="L227">
        <f t="shared" si="44"/>
        <v>42.003083917750935</v>
      </c>
      <c r="N227">
        <f t="shared" si="40"/>
        <v>-7.0819795008267237</v>
      </c>
      <c r="O227">
        <f t="shared" si="41"/>
        <v>-7.0601392585323737</v>
      </c>
      <c r="AQ227" s="4">
        <f t="shared" si="47"/>
        <v>42</v>
      </c>
      <c r="AR227" s="4">
        <f t="shared" si="45"/>
        <v>-108</v>
      </c>
    </row>
    <row r="228" spans="3:44" x14ac:dyDescent="0.25">
      <c r="C228">
        <f t="shared" si="46"/>
        <v>-44</v>
      </c>
      <c r="D228">
        <f t="shared" si="42"/>
        <v>-0.76794487087750496</v>
      </c>
      <c r="E228">
        <f>PI()</f>
        <v>3.1415926535897931</v>
      </c>
      <c r="F228">
        <f t="shared" si="43"/>
        <v>-2.4125699647107317</v>
      </c>
      <c r="G228">
        <f t="shared" si="36"/>
        <v>-44</v>
      </c>
      <c r="H228">
        <f t="shared" si="37"/>
        <v>-44</v>
      </c>
      <c r="J228">
        <f t="shared" si="38"/>
        <v>44</v>
      </c>
      <c r="K228">
        <f t="shared" si="39"/>
        <v>-0.8931590491802418</v>
      </c>
      <c r="L228">
        <f t="shared" si="44"/>
        <v>43.106840950819759</v>
      </c>
      <c r="N228">
        <f t="shared" si="40"/>
        <v>-7.4582578547982239</v>
      </c>
      <c r="O228">
        <f t="shared" si="41"/>
        <v>-6.6614104941326513</v>
      </c>
      <c r="AQ228" s="4">
        <f t="shared" si="47"/>
        <v>43</v>
      </c>
      <c r="AR228" s="4">
        <f t="shared" si="45"/>
        <v>-111</v>
      </c>
    </row>
    <row r="229" spans="3:44" x14ac:dyDescent="0.25">
      <c r="C229">
        <f t="shared" si="46"/>
        <v>-45</v>
      </c>
      <c r="D229">
        <f t="shared" si="42"/>
        <v>-0.78539816339744828</v>
      </c>
      <c r="E229">
        <f>PI()</f>
        <v>3.1415926535897931</v>
      </c>
      <c r="F229">
        <f t="shared" si="43"/>
        <v>-2.4674011002723395</v>
      </c>
      <c r="G229">
        <f t="shared" si="36"/>
        <v>-45</v>
      </c>
      <c r="H229">
        <f t="shared" si="37"/>
        <v>-45</v>
      </c>
      <c r="J229">
        <f t="shared" si="38"/>
        <v>45</v>
      </c>
      <c r="K229">
        <f t="shared" si="39"/>
        <v>-0.79909939792801843</v>
      </c>
      <c r="L229">
        <f t="shared" si="44"/>
        <v>44.200900602071982</v>
      </c>
      <c r="N229">
        <f t="shared" si="40"/>
        <v>-7.8121189211048812</v>
      </c>
      <c r="O229">
        <f t="shared" si="41"/>
        <v>-6.2426595263969915</v>
      </c>
      <c r="AQ229" s="4">
        <f t="shared" si="47"/>
        <v>44</v>
      </c>
      <c r="AR229" s="4">
        <f t="shared" si="45"/>
        <v>-114</v>
      </c>
    </row>
    <row r="230" spans="3:44" x14ac:dyDescent="0.25">
      <c r="C230">
        <f t="shared" si="46"/>
        <v>-46</v>
      </c>
      <c r="D230">
        <f t="shared" si="42"/>
        <v>-0.8028514559173916</v>
      </c>
      <c r="E230">
        <f>PI()</f>
        <v>3.1415926535897931</v>
      </c>
      <c r="F230">
        <f t="shared" si="43"/>
        <v>-2.5222322358339473</v>
      </c>
      <c r="G230">
        <f t="shared" si="36"/>
        <v>-46</v>
      </c>
      <c r="H230">
        <f t="shared" si="37"/>
        <v>-46</v>
      </c>
      <c r="J230">
        <f t="shared" si="38"/>
        <v>46</v>
      </c>
      <c r="K230">
        <f t="shared" si="39"/>
        <v>-0.71294389158974514</v>
      </c>
      <c r="L230">
        <f t="shared" si="44"/>
        <v>45.287056108410255</v>
      </c>
      <c r="N230">
        <f t="shared" si="40"/>
        <v>-8.1424990994433504</v>
      </c>
      <c r="O230">
        <f t="shared" si="41"/>
        <v>-5.8051449952231371</v>
      </c>
      <c r="AQ230" s="4">
        <f t="shared" si="47"/>
        <v>45</v>
      </c>
      <c r="AR230" s="4">
        <f t="shared" si="45"/>
        <v>-117</v>
      </c>
    </row>
    <row r="231" spans="3:44" x14ac:dyDescent="0.25">
      <c r="C231">
        <f t="shared" si="46"/>
        <v>-47</v>
      </c>
      <c r="D231">
        <f t="shared" si="42"/>
        <v>-0.82030474843733492</v>
      </c>
      <c r="E231">
        <f>PI()</f>
        <v>3.1415926535897931</v>
      </c>
      <c r="F231">
        <f t="shared" si="43"/>
        <v>-2.5770633713955546</v>
      </c>
      <c r="G231">
        <f t="shared" si="36"/>
        <v>-47</v>
      </c>
      <c r="H231">
        <f t="shared" si="37"/>
        <v>-47</v>
      </c>
      <c r="J231">
        <f t="shared" si="38"/>
        <v>47</v>
      </c>
      <c r="K231">
        <f t="shared" si="39"/>
        <v>-0.63327713412927378</v>
      </c>
      <c r="L231">
        <f t="shared" si="44"/>
        <v>46.366722865870727</v>
      </c>
      <c r="N231">
        <f t="shared" si="40"/>
        <v>-8.4484053660216425</v>
      </c>
      <c r="O231">
        <f t="shared" si="41"/>
        <v>-5.3501819381565641</v>
      </c>
      <c r="AQ231" s="4">
        <f t="shared" si="47"/>
        <v>46</v>
      </c>
      <c r="AR231" s="4">
        <f t="shared" si="45"/>
        <v>-120</v>
      </c>
    </row>
    <row r="232" spans="3:44" x14ac:dyDescent="0.25">
      <c r="C232">
        <f t="shared" si="46"/>
        <v>-48</v>
      </c>
      <c r="D232">
        <f t="shared" si="42"/>
        <v>-0.83775804095727824</v>
      </c>
      <c r="E232">
        <f>PI()</f>
        <v>3.1415926535897931</v>
      </c>
      <c r="F232">
        <f t="shared" si="43"/>
        <v>-2.6318945069571624</v>
      </c>
      <c r="G232">
        <f t="shared" si="36"/>
        <v>-48</v>
      </c>
      <c r="H232">
        <f t="shared" si="37"/>
        <v>-48</v>
      </c>
      <c r="J232">
        <f t="shared" si="38"/>
        <v>48</v>
      </c>
      <c r="K232">
        <f t="shared" si="39"/>
        <v>-0.55896248462945508</v>
      </c>
      <c r="L232">
        <f t="shared" si="44"/>
        <v>47.441037515370546</v>
      </c>
      <c r="N232">
        <f t="shared" si="40"/>
        <v>-8.728918258291019</v>
      </c>
      <c r="O232">
        <f t="shared" si="41"/>
        <v>-4.8791378377817631</v>
      </c>
      <c r="AQ232" s="4">
        <f t="shared" si="47"/>
        <v>47</v>
      </c>
      <c r="AR232" s="4">
        <f t="shared" si="45"/>
        <v>-123</v>
      </c>
    </row>
    <row r="233" spans="3:44" x14ac:dyDescent="0.25">
      <c r="C233">
        <f t="shared" si="46"/>
        <v>-49</v>
      </c>
      <c r="D233">
        <f t="shared" si="42"/>
        <v>-0.85521133347722145</v>
      </c>
      <c r="E233">
        <f>PI()</f>
        <v>3.1415926535897931</v>
      </c>
      <c r="F233">
        <f t="shared" si="43"/>
        <v>-2.6867256425187698</v>
      </c>
      <c r="G233">
        <f t="shared" si="36"/>
        <v>-49</v>
      </c>
      <c r="H233">
        <f t="shared" si="37"/>
        <v>-49</v>
      </c>
      <c r="J233">
        <f t="shared" si="38"/>
        <v>49</v>
      </c>
      <c r="K233">
        <f t="shared" si="39"/>
        <v>-0.48907194914976432</v>
      </c>
      <c r="L233">
        <f t="shared" si="44"/>
        <v>48.510928050850232</v>
      </c>
      <c r="N233">
        <f t="shared" si="40"/>
        <v>-8.9831946385748047</v>
      </c>
      <c r="O233">
        <f t="shared" si="41"/>
        <v>-4.3934285114794918</v>
      </c>
      <c r="AQ233" s="4">
        <f t="shared" si="47"/>
        <v>48</v>
      </c>
      <c r="AR233" s="4">
        <f t="shared" si="45"/>
        <v>-126</v>
      </c>
    </row>
    <row r="234" spans="3:44" x14ac:dyDescent="0.25">
      <c r="C234">
        <f t="shared" si="46"/>
        <v>-50</v>
      </c>
      <c r="D234">
        <f t="shared" si="42"/>
        <v>-0.87266462599716477</v>
      </c>
      <c r="E234">
        <f>PI()</f>
        <v>3.1415926535897931</v>
      </c>
      <c r="F234">
        <f t="shared" si="43"/>
        <v>-2.7415567780803771</v>
      </c>
      <c r="G234">
        <f t="shared" si="36"/>
        <v>-50</v>
      </c>
      <c r="H234">
        <f t="shared" si="37"/>
        <v>-50</v>
      </c>
      <c r="J234">
        <f t="shared" si="38"/>
        <v>50</v>
      </c>
      <c r="K234">
        <f t="shared" si="39"/>
        <v>-0.42283550778363915</v>
      </c>
      <c r="L234">
        <f t="shared" si="44"/>
        <v>49.577164492216362</v>
      </c>
      <c r="N234">
        <f t="shared" si="40"/>
        <v>-9.2104702282875497</v>
      </c>
      <c r="O234">
        <f t="shared" si="41"/>
        <v>-3.8945138559040569</v>
      </c>
      <c r="AQ234" s="4">
        <f t="shared" si="47"/>
        <v>49</v>
      </c>
      <c r="AR234" s="4">
        <f t="shared" si="45"/>
        <v>-129</v>
      </c>
    </row>
    <row r="235" spans="3:44" x14ac:dyDescent="0.25">
      <c r="C235">
        <f t="shared" si="46"/>
        <v>-51</v>
      </c>
      <c r="D235">
        <f t="shared" si="42"/>
        <v>-0.89011791851710809</v>
      </c>
      <c r="E235">
        <f>PI()</f>
        <v>3.1415926535897931</v>
      </c>
      <c r="F235">
        <f t="shared" si="43"/>
        <v>-2.7963879136419849</v>
      </c>
      <c r="G235">
        <f t="shared" si="36"/>
        <v>-51</v>
      </c>
      <c r="H235">
        <f t="shared" si="37"/>
        <v>-51</v>
      </c>
      <c r="J235">
        <f t="shared" si="38"/>
        <v>51</v>
      </c>
      <c r="K235">
        <f t="shared" si="39"/>
        <v>-0.35960374045230614</v>
      </c>
      <c r="L235">
        <f t="shared" si="44"/>
        <v>50.640396259547693</v>
      </c>
      <c r="N235">
        <f t="shared" si="40"/>
        <v>-9.4100619051273782</v>
      </c>
      <c r="O235">
        <f t="shared" si="41"/>
        <v>-3.383893458971559</v>
      </c>
      <c r="AQ235" s="4">
        <f t="shared" si="47"/>
        <v>50</v>
      </c>
      <c r="AR235" s="4">
        <f t="shared" si="45"/>
        <v>-132</v>
      </c>
    </row>
    <row r="236" spans="3:44" x14ac:dyDescent="0.25">
      <c r="C236">
        <f t="shared" si="46"/>
        <v>-52</v>
      </c>
      <c r="D236">
        <f t="shared" si="42"/>
        <v>-0.90757121103705141</v>
      </c>
      <c r="E236">
        <f>PI()</f>
        <v>3.1415926535897931</v>
      </c>
      <c r="F236">
        <f t="shared" si="43"/>
        <v>-2.8512190492035923</v>
      </c>
      <c r="G236">
        <f t="shared" si="36"/>
        <v>-52</v>
      </c>
      <c r="H236">
        <f t="shared" si="37"/>
        <v>-52</v>
      </c>
      <c r="J236">
        <f t="shared" si="38"/>
        <v>52</v>
      </c>
      <c r="K236">
        <f t="shared" si="39"/>
        <v>-0.29881970588333828</v>
      </c>
      <c r="L236">
        <f t="shared" si="44"/>
        <v>51.701180294116661</v>
      </c>
      <c r="N236">
        <f t="shared" si="40"/>
        <v>-9.5813697563368638</v>
      </c>
      <c r="O236">
        <f t="shared" si="41"/>
        <v>-2.8631020925480941</v>
      </c>
      <c r="AQ236" s="4">
        <f t="shared" si="47"/>
        <v>51</v>
      </c>
      <c r="AR236" s="4">
        <f t="shared" si="45"/>
        <v>-135</v>
      </c>
    </row>
    <row r="237" spans="3:44" x14ac:dyDescent="0.25">
      <c r="C237">
        <f t="shared" si="46"/>
        <v>-53</v>
      </c>
      <c r="D237">
        <f t="shared" si="42"/>
        <v>-0.92502450355699462</v>
      </c>
      <c r="E237">
        <f>PI()</f>
        <v>3.1415926535897931</v>
      </c>
      <c r="F237">
        <f t="shared" si="43"/>
        <v>-2.9060501847651996</v>
      </c>
      <c r="G237">
        <f t="shared" si="36"/>
        <v>-53</v>
      </c>
      <c r="H237">
        <f t="shared" si="37"/>
        <v>-53</v>
      </c>
      <c r="J237">
        <f t="shared" si="38"/>
        <v>53</v>
      </c>
      <c r="K237">
        <f t="shared" si="39"/>
        <v>-0.23999734342010667</v>
      </c>
      <c r="L237">
        <f t="shared" si="44"/>
        <v>52.760002656579893</v>
      </c>
      <c r="N237">
        <f t="shared" si="40"/>
        <v>-9.7238788818609851</v>
      </c>
      <c r="O237">
        <f t="shared" si="41"/>
        <v>-2.3337050993855137</v>
      </c>
      <c r="AQ237" s="4">
        <f t="shared" si="47"/>
        <v>52</v>
      </c>
      <c r="AR237" s="4">
        <f t="shared" si="45"/>
        <v>-138</v>
      </c>
    </row>
    <row r="238" spans="3:44" x14ac:dyDescent="0.25">
      <c r="C238">
        <f t="shared" si="46"/>
        <v>-54</v>
      </c>
      <c r="D238">
        <f t="shared" si="42"/>
        <v>-0.94247779607693793</v>
      </c>
      <c r="E238">
        <f>PI()</f>
        <v>3.1415926535897931</v>
      </c>
      <c r="F238">
        <f t="shared" si="43"/>
        <v>-2.9608813203268074</v>
      </c>
      <c r="G238">
        <f t="shared" si="36"/>
        <v>-54</v>
      </c>
      <c r="H238">
        <f t="shared" si="37"/>
        <v>-54</v>
      </c>
      <c r="J238">
        <f t="shared" si="38"/>
        <v>54</v>
      </c>
      <c r="K238">
        <f t="shared" si="39"/>
        <v>-0.18270451187800915</v>
      </c>
      <c r="L238">
        <f t="shared" si="44"/>
        <v>53.817295488121992</v>
      </c>
      <c r="N238">
        <f t="shared" si="40"/>
        <v>-9.837160941982356</v>
      </c>
      <c r="O238">
        <f t="shared" si="41"/>
        <v>-1.797293688170303</v>
      </c>
      <c r="AQ238" s="4">
        <f t="shared" si="47"/>
        <v>53</v>
      </c>
      <c r="AR238" s="4">
        <f t="shared" si="45"/>
        <v>-141</v>
      </c>
    </row>
    <row r="239" spans="3:44" x14ac:dyDescent="0.25">
      <c r="C239">
        <f t="shared" si="46"/>
        <v>-55</v>
      </c>
      <c r="D239">
        <f t="shared" si="42"/>
        <v>-0.95993108859688125</v>
      </c>
      <c r="E239">
        <f>PI()</f>
        <v>3.1415926535897931</v>
      </c>
      <c r="F239">
        <f t="shared" si="43"/>
        <v>-3.0157124558884152</v>
      </c>
      <c r="G239">
        <f t="shared" si="36"/>
        <v>-55</v>
      </c>
      <c r="H239">
        <f t="shared" si="37"/>
        <v>-55</v>
      </c>
      <c r="J239">
        <f t="shared" si="38"/>
        <v>55</v>
      </c>
      <c r="K239">
        <f t="shared" si="39"/>
        <v>-0.12654933103585497</v>
      </c>
      <c r="L239">
        <f t="shared" si="44"/>
        <v>54.873450668964146</v>
      </c>
      <c r="N239">
        <f t="shared" si="40"/>
        <v>-9.9208754447820233</v>
      </c>
      <c r="O239">
        <f t="shared" si="41"/>
        <v>-1.2554801508272051</v>
      </c>
      <c r="AQ239" s="4">
        <f t="shared" si="47"/>
        <v>54</v>
      </c>
      <c r="AR239" s="4">
        <f t="shared" si="45"/>
        <v>-144</v>
      </c>
    </row>
    <row r="240" spans="3:44" x14ac:dyDescent="0.25">
      <c r="C240">
        <f t="shared" si="46"/>
        <v>-56</v>
      </c>
      <c r="D240">
        <f t="shared" si="42"/>
        <v>-0.97738438111682457</v>
      </c>
      <c r="E240">
        <f>PI()</f>
        <v>3.1415926535897931</v>
      </c>
      <c r="F240">
        <f t="shared" si="43"/>
        <v>-3.0705435914500225</v>
      </c>
      <c r="G240">
        <f t="shared" si="36"/>
        <v>-56</v>
      </c>
      <c r="H240">
        <f t="shared" si="37"/>
        <v>-56</v>
      </c>
      <c r="J240">
        <f t="shared" si="38"/>
        <v>56</v>
      </c>
      <c r="K240">
        <f t="shared" si="39"/>
        <v>-7.1168855190095526E-2</v>
      </c>
      <c r="L240">
        <f t="shared" si="44"/>
        <v>55.928831144809905</v>
      </c>
      <c r="N240">
        <f t="shared" si="40"/>
        <v>-9.9747707695561285</v>
      </c>
      <c r="O240">
        <f t="shared" si="41"/>
        <v>-0.70989301645293779</v>
      </c>
      <c r="AQ240" s="4">
        <f t="shared" si="47"/>
        <v>55</v>
      </c>
      <c r="AR240" s="4">
        <f t="shared" si="45"/>
        <v>-147</v>
      </c>
    </row>
    <row r="241" spans="3:44" x14ac:dyDescent="0.25">
      <c r="C241">
        <f t="shared" si="46"/>
        <v>-57</v>
      </c>
      <c r="D241">
        <f t="shared" si="42"/>
        <v>-0.99483767363676789</v>
      </c>
      <c r="E241">
        <f>PI()</f>
        <v>3.1415926535897931</v>
      </c>
      <c r="F241">
        <f t="shared" si="43"/>
        <v>-3.1253747270116303</v>
      </c>
      <c r="G241">
        <f t="shared" si="36"/>
        <v>-57</v>
      </c>
      <c r="H241">
        <f t="shared" si="37"/>
        <v>-57</v>
      </c>
      <c r="J241">
        <f t="shared" si="38"/>
        <v>57</v>
      </c>
      <c r="K241">
        <f t="shared" si="39"/>
        <v>-1.6219348613632417E-2</v>
      </c>
      <c r="L241">
        <f t="shared" si="44"/>
        <v>56.983780651386368</v>
      </c>
      <c r="N241">
        <f t="shared" si="40"/>
        <v>-9.9986849231123252</v>
      </c>
      <c r="O241">
        <f t="shared" si="41"/>
        <v>-0.16217215644582922</v>
      </c>
      <c r="AQ241" s="4">
        <f t="shared" si="47"/>
        <v>56</v>
      </c>
      <c r="AR241" s="4">
        <f t="shared" si="45"/>
        <v>-150</v>
      </c>
    </row>
    <row r="242" spans="3:44" x14ac:dyDescent="0.25">
      <c r="C242">
        <f t="shared" si="46"/>
        <v>-58</v>
      </c>
      <c r="D242">
        <f t="shared" si="42"/>
        <v>-1.0122909661567112</v>
      </c>
      <c r="E242">
        <f>PI()</f>
        <v>3.1415926535897931</v>
      </c>
      <c r="F242">
        <f t="shared" si="43"/>
        <v>-3.1802058625732377</v>
      </c>
      <c r="G242">
        <f t="shared" si="36"/>
        <v>-58</v>
      </c>
      <c r="H242">
        <f t="shared" si="37"/>
        <v>-58</v>
      </c>
      <c r="J242">
        <f t="shared" si="38"/>
        <v>58</v>
      </c>
      <c r="K242">
        <f t="shared" si="39"/>
        <v>3.8632410941678547E-2</v>
      </c>
      <c r="L242">
        <f t="shared" si="44"/>
        <v>58.03863241094168</v>
      </c>
      <c r="N242">
        <f t="shared" si="40"/>
        <v>-9.9925460266727573</v>
      </c>
      <c r="O242">
        <f t="shared" si="41"/>
        <v>0.38603614445605905</v>
      </c>
      <c r="AQ242" s="4">
        <f t="shared" si="47"/>
        <v>57</v>
      </c>
      <c r="AR242" s="4">
        <f t="shared" si="45"/>
        <v>-153</v>
      </c>
    </row>
    <row r="243" spans="3:44" x14ac:dyDescent="0.25">
      <c r="C243">
        <f t="shared" si="46"/>
        <v>-59</v>
      </c>
      <c r="D243">
        <f t="shared" si="42"/>
        <v>-1.0297442586766545</v>
      </c>
      <c r="E243">
        <f>PI()</f>
        <v>3.1415926535897931</v>
      </c>
      <c r="F243">
        <f t="shared" si="43"/>
        <v>-3.2350369981348455</v>
      </c>
      <c r="G243">
        <f t="shared" si="36"/>
        <v>-59</v>
      </c>
      <c r="H243">
        <f t="shared" si="37"/>
        <v>-59</v>
      </c>
      <c r="J243">
        <f t="shared" si="38"/>
        <v>59</v>
      </c>
      <c r="K243">
        <f t="shared" si="39"/>
        <v>9.3717278398531806E-2</v>
      </c>
      <c r="L243">
        <f t="shared" si="44"/>
        <v>59.093717278398529</v>
      </c>
      <c r="N243">
        <f t="shared" si="40"/>
        <v>-9.9563725319201239</v>
      </c>
      <c r="O243">
        <f t="shared" si="41"/>
        <v>0.93308413641345334</v>
      </c>
      <c r="AQ243" s="4">
        <f t="shared" si="47"/>
        <v>58</v>
      </c>
      <c r="AR243" s="4">
        <f t="shared" si="45"/>
        <v>-156</v>
      </c>
    </row>
    <row r="244" spans="3:44" x14ac:dyDescent="0.25">
      <c r="C244">
        <f t="shared" si="46"/>
        <v>-60</v>
      </c>
      <c r="D244">
        <f t="shared" si="42"/>
        <v>-1.0471975511965976</v>
      </c>
      <c r="E244">
        <f>PI()</f>
        <v>3.1415926535897931</v>
      </c>
      <c r="F244">
        <f t="shared" si="43"/>
        <v>-3.2898681336964524</v>
      </c>
      <c r="G244">
        <f t="shared" si="36"/>
        <v>-60</v>
      </c>
      <c r="H244">
        <f t="shared" si="37"/>
        <v>-60</v>
      </c>
      <c r="J244">
        <f t="shared" si="38"/>
        <v>60</v>
      </c>
      <c r="K244">
        <f t="shared" si="39"/>
        <v>0.14937176480379719</v>
      </c>
      <c r="L244">
        <f t="shared" si="44"/>
        <v>60.149371764803796</v>
      </c>
      <c r="N244">
        <f t="shared" si="40"/>
        <v>-9.8902731655374563</v>
      </c>
      <c r="O244">
        <f t="shared" si="41"/>
        <v>1.4773275571279678</v>
      </c>
      <c r="AQ244" s="4">
        <f t="shared" si="47"/>
        <v>59</v>
      </c>
      <c r="AR244" s="4">
        <f t="shared" si="45"/>
        <v>-159</v>
      </c>
    </row>
    <row r="245" spans="3:44" x14ac:dyDescent="0.25">
      <c r="C245">
        <f t="shared" si="46"/>
        <v>-61</v>
      </c>
      <c r="D245">
        <f t="shared" si="42"/>
        <v>-1.064650843716541</v>
      </c>
      <c r="E245">
        <f>PI()</f>
        <v>3.1415926535897931</v>
      </c>
      <c r="F245">
        <f t="shared" si="43"/>
        <v>-3.3446992692580602</v>
      </c>
      <c r="G245">
        <f t="shared" si="36"/>
        <v>-61</v>
      </c>
      <c r="H245">
        <f t="shared" si="37"/>
        <v>-61</v>
      </c>
      <c r="J245">
        <f t="shared" si="38"/>
        <v>61</v>
      </c>
      <c r="K245">
        <f t="shared" si="39"/>
        <v>0.20594635469305828</v>
      </c>
      <c r="L245">
        <f t="shared" si="44"/>
        <v>61.205946354693062</v>
      </c>
      <c r="N245">
        <f t="shared" si="40"/>
        <v>-9.7944466024082839</v>
      </c>
      <c r="O245">
        <f t="shared" si="41"/>
        <v>2.0171305740017962</v>
      </c>
      <c r="AQ245" s="4">
        <f t="shared" si="47"/>
        <v>60</v>
      </c>
      <c r="AR245" s="4">
        <f t="shared" si="45"/>
        <v>-162</v>
      </c>
    </row>
    <row r="246" spans="3:44" x14ac:dyDescent="0.25">
      <c r="C246">
        <f t="shared" si="46"/>
        <v>-62</v>
      </c>
      <c r="D246">
        <f t="shared" si="42"/>
        <v>-1.0821041362364843</v>
      </c>
      <c r="E246">
        <f>PI()</f>
        <v>3.1415926535897931</v>
      </c>
      <c r="F246">
        <f t="shared" si="43"/>
        <v>-3.3995304048196675</v>
      </c>
      <c r="G246">
        <f t="shared" si="36"/>
        <v>-62</v>
      </c>
      <c r="H246">
        <f t="shared" si="37"/>
        <v>-62</v>
      </c>
      <c r="J246">
        <f t="shared" si="38"/>
        <v>62</v>
      </c>
      <c r="K246">
        <f t="shared" si="39"/>
        <v>0.26381456047440149</v>
      </c>
      <c r="L246">
        <f t="shared" si="44"/>
        <v>62.263814560474401</v>
      </c>
      <c r="N246">
        <f t="shared" si="40"/>
        <v>-9.6691808684594971</v>
      </c>
      <c r="O246">
        <f t="shared" si="41"/>
        <v>2.5508707009601341</v>
      </c>
      <c r="AQ246" s="4">
        <f t="shared" si="47"/>
        <v>61</v>
      </c>
      <c r="AR246" s="4">
        <f t="shared" si="45"/>
        <v>-165</v>
      </c>
    </row>
    <row r="247" spans="3:44" x14ac:dyDescent="0.25">
      <c r="C247">
        <f t="shared" si="46"/>
        <v>-63</v>
      </c>
      <c r="D247">
        <f t="shared" si="42"/>
        <v>-1.0995574287564276</v>
      </c>
      <c r="E247">
        <f>PI()</f>
        <v>3.1415926535897931</v>
      </c>
      <c r="F247">
        <f t="shared" si="43"/>
        <v>-3.4543615403812753</v>
      </c>
      <c r="G247">
        <f t="shared" si="36"/>
        <v>-63</v>
      </c>
      <c r="H247">
        <f t="shared" si="37"/>
        <v>-63</v>
      </c>
      <c r="J247">
        <f t="shared" si="38"/>
        <v>63</v>
      </c>
      <c r="K247">
        <f t="shared" si="39"/>
        <v>0.32338322462292435</v>
      </c>
      <c r="L247">
        <f t="shared" si="44"/>
        <v>63.323383224622923</v>
      </c>
      <c r="N247">
        <f t="shared" si="40"/>
        <v>-9.5148524749417298</v>
      </c>
      <c r="O247">
        <f t="shared" si="41"/>
        <v>3.076943675158069</v>
      </c>
      <c r="AQ247" s="4">
        <f t="shared" si="47"/>
        <v>62</v>
      </c>
      <c r="AR247" s="4">
        <f t="shared" si="45"/>
        <v>-168</v>
      </c>
    </row>
    <row r="248" spans="3:44" x14ac:dyDescent="0.25">
      <c r="C248">
        <f t="shared" si="46"/>
        <v>-64</v>
      </c>
      <c r="D248">
        <f t="shared" si="42"/>
        <v>-1.1170107212763709</v>
      </c>
      <c r="E248">
        <f>PI()</f>
        <v>3.1415926535897931</v>
      </c>
      <c r="F248">
        <f t="shared" si="43"/>
        <v>-3.5091926759428831</v>
      </c>
      <c r="G248">
        <f t="shared" si="36"/>
        <v>-64</v>
      </c>
      <c r="H248">
        <f t="shared" si="37"/>
        <v>-64</v>
      </c>
      <c r="J248">
        <f t="shared" si="38"/>
        <v>64</v>
      </c>
      <c r="K248">
        <f t="shared" si="39"/>
        <v>0.38510469902890065</v>
      </c>
      <c r="L248">
        <f t="shared" si="44"/>
        <v>64.385104699028901</v>
      </c>
      <c r="N248">
        <f t="shared" si="40"/>
        <v>-9.3319252867493994</v>
      </c>
      <c r="O248">
        <f t="shared" si="41"/>
        <v>3.5937682789138141</v>
      </c>
      <c r="AQ248" s="4">
        <f t="shared" si="47"/>
        <v>63</v>
      </c>
      <c r="AR248" s="4">
        <f t="shared" si="45"/>
        <v>-171</v>
      </c>
    </row>
    <row r="249" spans="3:44" x14ac:dyDescent="0.25">
      <c r="C249">
        <f t="shared" si="46"/>
        <v>-65</v>
      </c>
      <c r="D249">
        <f t="shared" si="42"/>
        <v>-1.1344640137963142</v>
      </c>
      <c r="E249">
        <f>PI()</f>
        <v>3.1415926535897931</v>
      </c>
      <c r="F249">
        <f t="shared" si="43"/>
        <v>-3.5640238115044904</v>
      </c>
      <c r="G249">
        <f t="shared" si="36"/>
        <v>-65</v>
      </c>
      <c r="H249">
        <f t="shared" si="37"/>
        <v>-65</v>
      </c>
      <c r="J249">
        <f t="shared" si="38"/>
        <v>65</v>
      </c>
      <c r="K249">
        <f t="shared" si="39"/>
        <v>0.44949171788576564</v>
      </c>
      <c r="L249">
        <f t="shared" si="44"/>
        <v>65.449491717885763</v>
      </c>
      <c r="N249">
        <f t="shared" si="40"/>
        <v>-9.1209491281818611</v>
      </c>
      <c r="O249">
        <f t="shared" si="41"/>
        <v>4.0997910923751411</v>
      </c>
      <c r="AQ249" s="4">
        <f t="shared" si="47"/>
        <v>64</v>
      </c>
      <c r="AR249" s="4">
        <f t="shared" si="45"/>
        <v>-174</v>
      </c>
    </row>
    <row r="250" spans="3:44" x14ac:dyDescent="0.25">
      <c r="C250">
        <f t="shared" si="46"/>
        <v>-66</v>
      </c>
      <c r="D250">
        <f t="shared" si="42"/>
        <v>-1.1519173063162575</v>
      </c>
      <c r="E250">
        <f>PI()</f>
        <v>3.1415926535897931</v>
      </c>
      <c r="F250">
        <f t="shared" si="43"/>
        <v>-3.6188549470660982</v>
      </c>
      <c r="G250">
        <f t="shared" si="36"/>
        <v>-66</v>
      </c>
      <c r="H250">
        <f t="shared" si="37"/>
        <v>-66</v>
      </c>
      <c r="J250">
        <f t="shared" si="38"/>
        <v>66</v>
      </c>
      <c r="K250">
        <f t="shared" si="39"/>
        <v>0.51713606544783897</v>
      </c>
      <c r="L250">
        <f t="shared" si="44"/>
        <v>66.517136065447843</v>
      </c>
      <c r="N250">
        <f t="shared" si="40"/>
        <v>-8.8825581303363634</v>
      </c>
      <c r="O250">
        <f t="shared" si="41"/>
        <v>4.5934911626338595</v>
      </c>
      <c r="AQ250" s="4">
        <f t="shared" si="47"/>
        <v>65</v>
      </c>
      <c r="AR250" s="4">
        <f t="shared" si="45"/>
        <v>-177</v>
      </c>
    </row>
    <row r="251" spans="3:44" x14ac:dyDescent="0.25">
      <c r="C251">
        <f t="shared" si="46"/>
        <v>-67</v>
      </c>
      <c r="D251">
        <f t="shared" si="42"/>
        <v>-1.1693705988362009</v>
      </c>
      <c r="E251">
        <f>PI()</f>
        <v>3.1415926535897931</v>
      </c>
      <c r="F251">
        <f t="shared" si="43"/>
        <v>-3.6736860826277056</v>
      </c>
      <c r="G251">
        <f t="shared" si="36"/>
        <v>-67</v>
      </c>
      <c r="H251">
        <f t="shared" si="37"/>
        <v>-67</v>
      </c>
      <c r="J251">
        <f t="shared" si="38"/>
        <v>67</v>
      </c>
      <c r="K251">
        <f t="shared" si="39"/>
        <v>0.58873257080746888</v>
      </c>
      <c r="L251">
        <f t="shared" si="44"/>
        <v>67.588732570807466</v>
      </c>
      <c r="N251">
        <f t="shared" si="40"/>
        <v>-8.6174688251000404</v>
      </c>
      <c r="O251">
        <f t="shared" si="41"/>
        <v>5.0733845752543658</v>
      </c>
      <c r="AQ251" s="4">
        <f t="shared" si="47"/>
        <v>66</v>
      </c>
      <c r="AR251" s="4">
        <f t="shared" si="45"/>
        <v>-180</v>
      </c>
    </row>
    <row r="252" spans="3:44" x14ac:dyDescent="0.25">
      <c r="C252">
        <f t="shared" si="46"/>
        <v>-68</v>
      </c>
      <c r="D252">
        <f t="shared" si="42"/>
        <v>-1.1868238913561442</v>
      </c>
      <c r="E252">
        <f>PI()</f>
        <v>3.1415926535897931</v>
      </c>
      <c r="F252">
        <f t="shared" si="43"/>
        <v>-3.7285172181893134</v>
      </c>
      <c r="G252">
        <f t="shared" si="36"/>
        <v>-68</v>
      </c>
      <c r="H252">
        <f t="shared" si="37"/>
        <v>-68</v>
      </c>
      <c r="J252">
        <f t="shared" si="38"/>
        <v>68</v>
      </c>
      <c r="K252">
        <f t="shared" si="39"/>
        <v>0.66511061701588681</v>
      </c>
      <c r="L252">
        <f t="shared" si="44"/>
        <v>68.665110617015884</v>
      </c>
      <c r="N252">
        <f t="shared" si="40"/>
        <v>-8.3264779914698153</v>
      </c>
      <c r="O252">
        <f t="shared" si="41"/>
        <v>5.5380289144756913</v>
      </c>
      <c r="AQ252" s="4">
        <f t="shared" si="47"/>
        <v>67</v>
      </c>
      <c r="AR252" s="4">
        <f t="shared" si="45"/>
        <v>-183</v>
      </c>
    </row>
    <row r="253" spans="3:44" x14ac:dyDescent="0.25">
      <c r="C253">
        <f t="shared" si="46"/>
        <v>-69</v>
      </c>
      <c r="D253">
        <f t="shared" si="42"/>
        <v>-1.2042771838760873</v>
      </c>
      <c r="E253">
        <f>PI()</f>
        <v>3.1415926535897931</v>
      </c>
      <c r="F253">
        <f t="shared" si="43"/>
        <v>-3.7833483537509203</v>
      </c>
      <c r="G253">
        <f t="shared" si="36"/>
        <v>-69</v>
      </c>
      <c r="H253">
        <f t="shared" si="37"/>
        <v>-69</v>
      </c>
      <c r="J253">
        <f t="shared" si="38"/>
        <v>69</v>
      </c>
      <c r="K253">
        <f t="shared" si="39"/>
        <v>0.74727636164286759</v>
      </c>
      <c r="L253">
        <f t="shared" si="44"/>
        <v>69.747276361642861</v>
      </c>
      <c r="N253">
        <f t="shared" si="40"/>
        <v>-8.0104602606735629</v>
      </c>
      <c r="O253">
        <f t="shared" si="41"/>
        <v>5.9860275986809173</v>
      </c>
      <c r="AQ253" s="4">
        <f t="shared" si="47"/>
        <v>68</v>
      </c>
      <c r="AR253" s="4">
        <f t="shared" si="45"/>
        <v>-186</v>
      </c>
    </row>
    <row r="254" spans="3:44" x14ac:dyDescent="0.25">
      <c r="C254">
        <f t="shared" si="46"/>
        <v>-70</v>
      </c>
      <c r="D254">
        <f t="shared" si="42"/>
        <v>-1.2217304763960306</v>
      </c>
      <c r="E254">
        <f>PI()</f>
        <v>3.1415926535897931</v>
      </c>
      <c r="F254">
        <f t="shared" si="43"/>
        <v>-3.8381794893125281</v>
      </c>
      <c r="G254">
        <f t="shared" si="36"/>
        <v>-70</v>
      </c>
      <c r="H254">
        <f t="shared" si="37"/>
        <v>-70</v>
      </c>
      <c r="J254">
        <f t="shared" si="38"/>
        <v>70</v>
      </c>
      <c r="K254">
        <f t="shared" si="39"/>
        <v>0.83647045094967876</v>
      </c>
      <c r="L254">
        <f t="shared" si="44"/>
        <v>70.836470450949676</v>
      </c>
      <c r="N254">
        <f t="shared" si="40"/>
        <v>-7.6703654872907734</v>
      </c>
      <c r="O254">
        <f t="shared" si="41"/>
        <v>6.4160340781029657</v>
      </c>
      <c r="AQ254" s="4">
        <f t="shared" si="47"/>
        <v>69</v>
      </c>
      <c r="AR254" s="4">
        <f t="shared" si="45"/>
        <v>-189</v>
      </c>
    </row>
    <row r="255" spans="3:44" x14ac:dyDescent="0.25">
      <c r="C255">
        <f t="shared" si="46"/>
        <v>-71</v>
      </c>
      <c r="D255">
        <f t="shared" si="42"/>
        <v>-1.2391837689159739</v>
      </c>
      <c r="E255">
        <f>PI()</f>
        <v>3.1415926535897931</v>
      </c>
      <c r="F255">
        <f t="shared" si="43"/>
        <v>-3.8930106248741354</v>
      </c>
      <c r="G255">
        <f t="shared" si="36"/>
        <v>-71</v>
      </c>
      <c r="H255">
        <f t="shared" si="37"/>
        <v>-71</v>
      </c>
      <c r="J255">
        <f t="shared" si="38"/>
        <v>71</v>
      </c>
      <c r="K255">
        <f t="shared" si="39"/>
        <v>0.93424855388475303</v>
      </c>
      <c r="L255">
        <f t="shared" si="44"/>
        <v>71.934248553884757</v>
      </c>
      <c r="N255">
        <f t="shared" si="40"/>
        <v>-7.3072158942744085</v>
      </c>
      <c r="O255">
        <f t="shared" si="41"/>
        <v>6.8267558821495484</v>
      </c>
      <c r="AQ255" s="4">
        <f t="shared" si="47"/>
        <v>70</v>
      </c>
      <c r="AR255" s="4">
        <f t="shared" si="45"/>
        <v>-192</v>
      </c>
    </row>
    <row r="256" spans="3:44" x14ac:dyDescent="0.25">
      <c r="C256">
        <f t="shared" si="46"/>
        <v>-72</v>
      </c>
      <c r="D256">
        <f t="shared" si="42"/>
        <v>-1.2566370614359172</v>
      </c>
      <c r="E256">
        <f>PI()</f>
        <v>3.1415926535897931</v>
      </c>
      <c r="F256">
        <f t="shared" si="43"/>
        <v>-3.9478417604357432</v>
      </c>
      <c r="G256">
        <f t="shared" si="36"/>
        <v>-72</v>
      </c>
      <c r="H256">
        <f t="shared" si="37"/>
        <v>-72</v>
      </c>
      <c r="J256">
        <f t="shared" si="38"/>
        <v>72</v>
      </c>
      <c r="K256">
        <f t="shared" si="39"/>
        <v>1.0425962317677113</v>
      </c>
      <c r="L256">
        <f t="shared" si="44"/>
        <v>73.042596231767718</v>
      </c>
      <c r="N256">
        <f t="shared" si="40"/>
        <v>-6.922103000455067</v>
      </c>
      <c r="O256">
        <f t="shared" si="41"/>
        <v>7.2169585041824202</v>
      </c>
      <c r="AQ256" s="4">
        <f t="shared" si="47"/>
        <v>71</v>
      </c>
      <c r="AR256" s="4">
        <f t="shared" si="45"/>
        <v>-195</v>
      </c>
    </row>
    <row r="257" spans="3:44" x14ac:dyDescent="0.25">
      <c r="C257">
        <f t="shared" si="46"/>
        <v>-73</v>
      </c>
      <c r="D257">
        <f t="shared" si="42"/>
        <v>-1.2740903539558606</v>
      </c>
      <c r="E257">
        <f>PI()</f>
        <v>3.1415926535897931</v>
      </c>
      <c r="F257">
        <f t="shared" si="43"/>
        <v>-4.0026728959973505</v>
      </c>
      <c r="G257">
        <f t="shared" si="36"/>
        <v>-73</v>
      </c>
      <c r="H257">
        <f t="shared" si="37"/>
        <v>-73</v>
      </c>
      <c r="J257">
        <f t="shared" si="38"/>
        <v>73</v>
      </c>
      <c r="K257">
        <f t="shared" si="39"/>
        <v>1.1640967653089276</v>
      </c>
      <c r="L257">
        <f t="shared" si="44"/>
        <v>74.164096765308926</v>
      </c>
      <c r="N257">
        <f t="shared" si="40"/>
        <v>-6.5161843397625629</v>
      </c>
      <c r="O257">
        <f t="shared" si="41"/>
        <v>7.5854691120742901</v>
      </c>
      <c r="AQ257" s="4">
        <f t="shared" si="47"/>
        <v>72</v>
      </c>
      <c r="AR257" s="4">
        <f t="shared" si="45"/>
        <v>-198</v>
      </c>
    </row>
    <row r="258" spans="3:44" x14ac:dyDescent="0.25">
      <c r="C258">
        <f t="shared" si="46"/>
        <v>-74</v>
      </c>
      <c r="D258">
        <f t="shared" si="42"/>
        <v>-1.2915436464758039</v>
      </c>
      <c r="E258">
        <f>PI()</f>
        <v>3.1415926535897931</v>
      </c>
      <c r="F258">
        <f t="shared" si="43"/>
        <v>-4.0575040315589588</v>
      </c>
      <c r="G258">
        <f t="shared" si="36"/>
        <v>-74</v>
      </c>
      <c r="H258">
        <f t="shared" si="37"/>
        <v>-74</v>
      </c>
      <c r="J258">
        <f t="shared" si="38"/>
        <v>74</v>
      </c>
      <c r="K258">
        <f t="shared" si="39"/>
        <v>1.3021830233728124</v>
      </c>
      <c r="L258">
        <f t="shared" si="44"/>
        <v>75.302183023372805</v>
      </c>
      <c r="N258">
        <f t="shared" si="40"/>
        <v>-6.0906799820258515</v>
      </c>
      <c r="O258">
        <f t="shared" si="41"/>
        <v>7.9311800733906912</v>
      </c>
      <c r="AQ258" s="4">
        <f t="shared" si="47"/>
        <v>73</v>
      </c>
      <c r="AR258" s="4">
        <f t="shared" si="45"/>
        <v>-201</v>
      </c>
    </row>
    <row r="259" spans="3:44" x14ac:dyDescent="0.25">
      <c r="C259">
        <f t="shared" si="46"/>
        <v>-75</v>
      </c>
      <c r="D259">
        <f t="shared" si="42"/>
        <v>-1.3089969389957472</v>
      </c>
      <c r="E259">
        <f>PI()</f>
        <v>3.1415926535897931</v>
      </c>
      <c r="F259">
        <f t="shared" si="43"/>
        <v>-4.1123351671205661</v>
      </c>
      <c r="G259">
        <f t="shared" si="36"/>
        <v>-75</v>
      </c>
      <c r="H259">
        <f t="shared" si="37"/>
        <v>-75</v>
      </c>
      <c r="J259">
        <f t="shared" si="38"/>
        <v>75</v>
      </c>
      <c r="K259">
        <f t="shared" si="39"/>
        <v>1.4615271720886509</v>
      </c>
      <c r="L259">
        <f t="shared" si="44"/>
        <v>76.461527172088651</v>
      </c>
      <c r="N259">
        <f t="shared" si="40"/>
        <v>-5.6468688658088499</v>
      </c>
      <c r="O259">
        <f t="shared" si="41"/>
        <v>8.2530522846010541</v>
      </c>
      <c r="AQ259" s="4">
        <f t="shared" si="47"/>
        <v>74</v>
      </c>
      <c r="AR259" s="4">
        <f t="shared" si="45"/>
        <v>-204</v>
      </c>
    </row>
    <row r="260" spans="3:44" x14ac:dyDescent="0.25">
      <c r="C260">
        <f t="shared" si="46"/>
        <v>-76</v>
      </c>
      <c r="D260">
        <f t="shared" si="42"/>
        <v>-1.3264502315156905</v>
      </c>
      <c r="E260">
        <f>PI()</f>
        <v>3.1415926535897931</v>
      </c>
      <c r="F260">
        <f t="shared" si="43"/>
        <v>-4.1671663026821735</v>
      </c>
      <c r="G260">
        <f t="shared" ref="G260:G323" si="48">a_1*C260</f>
        <v>-76</v>
      </c>
      <c r="H260">
        <f t="shared" ref="H260:H323" si="49">G260+b_1</f>
        <v>-76</v>
      </c>
      <c r="J260">
        <f t="shared" ref="J260:J323" si="50">C260*a_2</f>
        <v>76</v>
      </c>
      <c r="K260">
        <f t="shared" ref="K260:K323" si="51">b_2*TAN(F260)</f>
        <v>1.6486652975509015</v>
      </c>
      <c r="L260">
        <f t="shared" si="44"/>
        <v>77.648665297550906</v>
      </c>
      <c r="N260">
        <f t="shared" ref="N260:N323" si="52">r_1*COS(F260)</f>
        <v>-5.1860849543043983</v>
      </c>
      <c r="O260">
        <f t="shared" ref="O260:O323" si="53">r_1*SIN(F260)</f>
        <v>8.5501182943125151</v>
      </c>
      <c r="AQ260" s="4">
        <f t="shared" si="47"/>
        <v>75</v>
      </c>
      <c r="AR260" s="4">
        <f t="shared" si="45"/>
        <v>-207</v>
      </c>
    </row>
    <row r="261" spans="3:44" x14ac:dyDescent="0.25">
      <c r="C261">
        <f t="shared" si="46"/>
        <v>-77</v>
      </c>
      <c r="D261">
        <f t="shared" ref="D261:D324" si="54">RADIANS(C261)</f>
        <v>-1.3439035240356338</v>
      </c>
      <c r="E261">
        <f>PI()</f>
        <v>3.1415926535897931</v>
      </c>
      <c r="F261">
        <f t="shared" ref="F261:F324" si="55">D261*E261</f>
        <v>-4.2219974382437808</v>
      </c>
      <c r="G261">
        <f t="shared" si="48"/>
        <v>-77</v>
      </c>
      <c r="H261">
        <f t="shared" si="49"/>
        <v>-77</v>
      </c>
      <c r="J261">
        <f t="shared" si="50"/>
        <v>77</v>
      </c>
      <c r="K261">
        <f t="shared" si="51"/>
        <v>1.8730408388217752</v>
      </c>
      <c r="L261">
        <f t="shared" ref="L261:L324" si="56">J261+K261</f>
        <v>78.87304083882178</v>
      </c>
      <c r="N261">
        <f t="shared" si="52"/>
        <v>-4.7097132258407672</v>
      </c>
      <c r="O261">
        <f t="shared" si="53"/>
        <v>8.8214852111387998</v>
      </c>
      <c r="AQ261" s="4">
        <f t="shared" si="47"/>
        <v>76</v>
      </c>
      <c r="AR261" s="4">
        <f t="shared" ref="AR261:AR324" si="57">a_0*AQ261+b_0</f>
        <v>-210</v>
      </c>
    </row>
    <row r="262" spans="3:44" x14ac:dyDescent="0.25">
      <c r="C262">
        <f t="shared" ref="C262:C316" si="58">C261-1</f>
        <v>-78</v>
      </c>
      <c r="D262">
        <f t="shared" si="54"/>
        <v>-1.3613568165555769</v>
      </c>
      <c r="E262">
        <f>PI()</f>
        <v>3.1415926535897931</v>
      </c>
      <c r="F262">
        <f t="shared" si="55"/>
        <v>-4.2768285738053882</v>
      </c>
      <c r="G262">
        <f t="shared" si="48"/>
        <v>-78</v>
      </c>
      <c r="H262">
        <f t="shared" si="49"/>
        <v>-78</v>
      </c>
      <c r="J262">
        <f t="shared" si="50"/>
        <v>78</v>
      </c>
      <c r="K262">
        <f t="shared" si="51"/>
        <v>2.148835921936922</v>
      </c>
      <c r="L262">
        <f t="shared" si="56"/>
        <v>80.148835921936922</v>
      </c>
      <c r="N262">
        <f t="shared" si="52"/>
        <v>-4.2191855110519025</v>
      </c>
      <c r="O262">
        <f t="shared" si="53"/>
        <v>9.0663373874641184</v>
      </c>
      <c r="AQ262" s="4">
        <f t="shared" si="47"/>
        <v>77</v>
      </c>
      <c r="AR262" s="4">
        <f t="shared" si="57"/>
        <v>-213</v>
      </c>
    </row>
    <row r="263" spans="3:44" x14ac:dyDescent="0.25">
      <c r="C263">
        <f t="shared" si="58"/>
        <v>-79</v>
      </c>
      <c r="D263">
        <f t="shared" si="54"/>
        <v>-1.3788101090755203</v>
      </c>
      <c r="E263">
        <f>PI()</f>
        <v>3.1415926535897931</v>
      </c>
      <c r="F263">
        <f t="shared" si="55"/>
        <v>-4.3316597093669955</v>
      </c>
      <c r="G263">
        <f t="shared" si="48"/>
        <v>-79</v>
      </c>
      <c r="H263">
        <f t="shared" si="49"/>
        <v>-79</v>
      </c>
      <c r="J263">
        <f t="shared" si="50"/>
        <v>79</v>
      </c>
      <c r="K263">
        <f t="shared" si="51"/>
        <v>2.4983849191388163</v>
      </c>
      <c r="L263">
        <f t="shared" si="56"/>
        <v>81.498384919138815</v>
      </c>
      <c r="N263">
        <f t="shared" si="52"/>
        <v>-3.7159761892237015</v>
      </c>
      <c r="O263">
        <f t="shared" si="53"/>
        <v>9.2839388710354243</v>
      </c>
      <c r="AQ263" s="4">
        <f t="shared" ref="AQ263:AQ326" si="59">AQ262+1</f>
        <v>78</v>
      </c>
      <c r="AR263" s="4">
        <f t="shared" si="57"/>
        <v>-216</v>
      </c>
    </row>
    <row r="264" spans="3:44" x14ac:dyDescent="0.25">
      <c r="C264">
        <f t="shared" si="58"/>
        <v>-80</v>
      </c>
      <c r="D264">
        <f t="shared" si="54"/>
        <v>-1.3962634015954636</v>
      </c>
      <c r="E264">
        <f>PI()</f>
        <v>3.1415926535897931</v>
      </c>
      <c r="F264">
        <f t="shared" si="55"/>
        <v>-4.3864908449286037</v>
      </c>
      <c r="G264">
        <f t="shared" si="48"/>
        <v>-80</v>
      </c>
      <c r="H264">
        <f t="shared" si="49"/>
        <v>-80</v>
      </c>
      <c r="J264">
        <f t="shared" si="50"/>
        <v>80</v>
      </c>
      <c r="K264">
        <f t="shared" si="51"/>
        <v>2.9590336878002685</v>
      </c>
      <c r="L264">
        <f t="shared" si="56"/>
        <v>82.959033687800272</v>
      </c>
      <c r="N264">
        <f t="shared" si="52"/>
        <v>-3.2015977567517853</v>
      </c>
      <c r="O264">
        <f t="shared" si="53"/>
        <v>9.4736356170143008</v>
      </c>
      <c r="AQ264" s="4">
        <f t="shared" si="59"/>
        <v>79</v>
      </c>
      <c r="AR264" s="4">
        <f t="shared" si="57"/>
        <v>-219</v>
      </c>
    </row>
    <row r="265" spans="3:44" x14ac:dyDescent="0.25">
      <c r="C265">
        <f t="shared" si="58"/>
        <v>-81</v>
      </c>
      <c r="D265">
        <f t="shared" si="54"/>
        <v>-1.4137166941154069</v>
      </c>
      <c r="E265">
        <f>PI()</f>
        <v>3.1415926535897931</v>
      </c>
      <c r="F265">
        <f t="shared" si="55"/>
        <v>-4.4413219804902111</v>
      </c>
      <c r="G265">
        <f t="shared" si="48"/>
        <v>-81</v>
      </c>
      <c r="H265">
        <f t="shared" si="49"/>
        <v>-81</v>
      </c>
      <c r="J265">
        <f t="shared" si="50"/>
        <v>81</v>
      </c>
      <c r="K265">
        <f t="shared" si="51"/>
        <v>3.5983234373670814</v>
      </c>
      <c r="L265">
        <f t="shared" si="56"/>
        <v>84.598323437367085</v>
      </c>
      <c r="N265">
        <f t="shared" si="52"/>
        <v>-2.6775962810307012</v>
      </c>
      <c r="O265">
        <f t="shared" si="53"/>
        <v>9.6348574538397074</v>
      </c>
      <c r="AQ265" s="4">
        <f t="shared" si="59"/>
        <v>80</v>
      </c>
      <c r="AR265" s="4">
        <f t="shared" si="57"/>
        <v>-222</v>
      </c>
    </row>
    <row r="266" spans="3:44" x14ac:dyDescent="0.25">
      <c r="C266">
        <f t="shared" si="58"/>
        <v>-82</v>
      </c>
      <c r="D266">
        <f t="shared" si="54"/>
        <v>-1.4311699866353502</v>
      </c>
      <c r="E266">
        <f>PI()</f>
        <v>3.1415926535897931</v>
      </c>
      <c r="F266">
        <f t="shared" si="55"/>
        <v>-4.4961531160518184</v>
      </c>
      <c r="G266">
        <f t="shared" si="48"/>
        <v>-82</v>
      </c>
      <c r="H266">
        <f t="shared" si="49"/>
        <v>-82</v>
      </c>
      <c r="J266">
        <f t="shared" si="50"/>
        <v>82</v>
      </c>
      <c r="K266">
        <f t="shared" si="51"/>
        <v>4.5522754427695151</v>
      </c>
      <c r="L266">
        <f t="shared" si="56"/>
        <v>86.552275442769513</v>
      </c>
      <c r="N266">
        <f t="shared" si="52"/>
        <v>-2.1455467534386883</v>
      </c>
      <c r="O266">
        <f t="shared" si="53"/>
        <v>9.7671197969928016</v>
      </c>
      <c r="AQ266" s="4">
        <f t="shared" si="59"/>
        <v>81</v>
      </c>
      <c r="AR266" s="4">
        <f t="shared" si="57"/>
        <v>-225</v>
      </c>
    </row>
    <row r="267" spans="3:44" x14ac:dyDescent="0.25">
      <c r="C267">
        <f t="shared" si="58"/>
        <v>-83</v>
      </c>
      <c r="D267">
        <f t="shared" si="54"/>
        <v>-1.4486232791552935</v>
      </c>
      <c r="E267">
        <f>PI()</f>
        <v>3.1415926535897931</v>
      </c>
      <c r="F267">
        <f t="shared" si="55"/>
        <v>-4.5509842516134267</v>
      </c>
      <c r="G267">
        <f t="shared" si="48"/>
        <v>-83</v>
      </c>
      <c r="H267">
        <f t="shared" si="49"/>
        <v>-83</v>
      </c>
      <c r="J267">
        <f t="shared" si="50"/>
        <v>83</v>
      </c>
      <c r="K267">
        <f t="shared" si="51"/>
        <v>6.141710093809845</v>
      </c>
      <c r="L267">
        <f t="shared" si="56"/>
        <v>89.141710093809849</v>
      </c>
      <c r="N267">
        <f t="shared" si="52"/>
        <v>-1.6070483553856831</v>
      </c>
      <c r="O267">
        <f t="shared" si="53"/>
        <v>9.8700251055127595</v>
      </c>
      <c r="AQ267" s="4">
        <f t="shared" si="59"/>
        <v>82</v>
      </c>
      <c r="AR267" s="4">
        <f t="shared" si="57"/>
        <v>-228</v>
      </c>
    </row>
    <row r="268" spans="3:44" x14ac:dyDescent="0.25">
      <c r="C268">
        <f t="shared" si="58"/>
        <v>-84</v>
      </c>
      <c r="D268">
        <f t="shared" si="54"/>
        <v>-1.4660765716752369</v>
      </c>
      <c r="E268">
        <f>PI()</f>
        <v>3.1415926535897931</v>
      </c>
      <c r="F268">
        <f t="shared" si="55"/>
        <v>-4.605815387175034</v>
      </c>
      <c r="G268">
        <f t="shared" si="48"/>
        <v>-84</v>
      </c>
      <c r="H268">
        <f t="shared" si="49"/>
        <v>-84</v>
      </c>
      <c r="J268">
        <f t="shared" si="50"/>
        <v>84</v>
      </c>
      <c r="K268">
        <f t="shared" si="51"/>
        <v>9.3476359691492377</v>
      </c>
      <c r="L268">
        <f t="shared" si="56"/>
        <v>93.347635969149238</v>
      </c>
      <c r="N268">
        <f t="shared" si="52"/>
        <v>-1.0637196516533489</v>
      </c>
      <c r="O268">
        <f t="shared" si="53"/>
        <v>9.9432640768857432</v>
      </c>
      <c r="AQ268" s="4">
        <f t="shared" si="59"/>
        <v>83</v>
      </c>
      <c r="AR268" s="4">
        <f t="shared" si="57"/>
        <v>-231</v>
      </c>
    </row>
    <row r="269" spans="3:44" x14ac:dyDescent="0.25">
      <c r="C269">
        <f t="shared" si="58"/>
        <v>-85</v>
      </c>
      <c r="D269">
        <f t="shared" si="54"/>
        <v>-1.4835298641951802</v>
      </c>
      <c r="E269">
        <f>PI()</f>
        <v>3.1415926535897931</v>
      </c>
      <c r="F269">
        <f t="shared" si="55"/>
        <v>-4.6606465227366414</v>
      </c>
      <c r="G269">
        <f t="shared" si="48"/>
        <v>-85</v>
      </c>
      <c r="H269">
        <f t="shared" si="49"/>
        <v>-85</v>
      </c>
      <c r="J269">
        <f t="shared" si="50"/>
        <v>85</v>
      </c>
      <c r="K269">
        <f t="shared" si="51"/>
        <v>19.309237689523179</v>
      </c>
      <c r="L269">
        <f t="shared" si="56"/>
        <v>104.30923768952317</v>
      </c>
      <c r="N269">
        <f t="shared" si="52"/>
        <v>-0.51719372547441889</v>
      </c>
      <c r="O269">
        <f t="shared" si="53"/>
        <v>9.986616576715555</v>
      </c>
      <c r="AQ269" s="4">
        <f t="shared" si="59"/>
        <v>84</v>
      </c>
      <c r="AR269" s="4">
        <f t="shared" si="57"/>
        <v>-234</v>
      </c>
    </row>
    <row r="270" spans="3:44" x14ac:dyDescent="0.25">
      <c r="C270">
        <f t="shared" si="58"/>
        <v>-86</v>
      </c>
      <c r="D270">
        <f t="shared" si="54"/>
        <v>-1.5009831567151235</v>
      </c>
      <c r="E270">
        <f>PI()</f>
        <v>3.1415926535897931</v>
      </c>
      <c r="F270">
        <f t="shared" si="55"/>
        <v>-4.7154776582982487</v>
      </c>
      <c r="G270">
        <f t="shared" si="48"/>
        <v>-86</v>
      </c>
      <c r="H270">
        <f t="shared" si="49"/>
        <v>-86</v>
      </c>
      <c r="J270">
        <f t="shared" si="50"/>
        <v>86</v>
      </c>
      <c r="K270">
        <f t="shared" si="51"/>
        <v>-323.76209109763352</v>
      </c>
      <c r="L270">
        <f t="shared" si="56"/>
        <v>-237.76209109763352</v>
      </c>
      <c r="N270">
        <f t="shared" si="52"/>
        <v>3.0886730025987113E-2</v>
      </c>
      <c r="O270">
        <f t="shared" si="53"/>
        <v>9.9999523003816524</v>
      </c>
      <c r="AQ270" s="4">
        <f t="shared" si="59"/>
        <v>85</v>
      </c>
      <c r="AR270" s="4">
        <f t="shared" si="57"/>
        <v>-237</v>
      </c>
    </row>
    <row r="271" spans="3:44" x14ac:dyDescent="0.25">
      <c r="C271">
        <f t="shared" si="58"/>
        <v>-87</v>
      </c>
      <c r="D271">
        <f t="shared" si="54"/>
        <v>-1.5184364492350666</v>
      </c>
      <c r="E271">
        <f>PI()</f>
        <v>3.1415926535897931</v>
      </c>
      <c r="F271">
        <f t="shared" si="55"/>
        <v>-4.7703087938598561</v>
      </c>
      <c r="G271">
        <f t="shared" si="48"/>
        <v>-87</v>
      </c>
      <c r="H271">
        <f t="shared" si="49"/>
        <v>-87</v>
      </c>
      <c r="J271">
        <f t="shared" si="50"/>
        <v>87</v>
      </c>
      <c r="K271">
        <f t="shared" si="51"/>
        <v>-17.245938047219042</v>
      </c>
      <c r="L271">
        <f t="shared" si="56"/>
        <v>69.754061952780958</v>
      </c>
      <c r="N271">
        <f t="shared" si="52"/>
        <v>0.57887434927354442</v>
      </c>
      <c r="O271">
        <f t="shared" si="53"/>
        <v>9.9832311646957841</v>
      </c>
      <c r="AQ271" s="4">
        <f t="shared" si="59"/>
        <v>86</v>
      </c>
      <c r="AR271" s="4">
        <f t="shared" si="57"/>
        <v>-240</v>
      </c>
    </row>
    <row r="272" spans="3:44" x14ac:dyDescent="0.25">
      <c r="C272">
        <f t="shared" si="58"/>
        <v>-88</v>
      </c>
      <c r="D272">
        <f t="shared" si="54"/>
        <v>-1.5358897417550099</v>
      </c>
      <c r="E272">
        <f>PI()</f>
        <v>3.1415926535897931</v>
      </c>
      <c r="F272">
        <f t="shared" si="55"/>
        <v>-4.8251399294214634</v>
      </c>
      <c r="G272">
        <f t="shared" si="48"/>
        <v>-88</v>
      </c>
      <c r="H272">
        <f t="shared" si="49"/>
        <v>-88</v>
      </c>
      <c r="J272">
        <f t="shared" si="50"/>
        <v>88</v>
      </c>
      <c r="K272">
        <f t="shared" si="51"/>
        <v>-8.8314894069260301</v>
      </c>
      <c r="L272">
        <f t="shared" si="56"/>
        <v>79.168510593073975</v>
      </c>
      <c r="N272">
        <f t="shared" si="52"/>
        <v>1.1251220457318787</v>
      </c>
      <c r="O272">
        <f t="shared" si="53"/>
        <v>9.936503428380032</v>
      </c>
      <c r="AQ272" s="4">
        <f t="shared" si="59"/>
        <v>87</v>
      </c>
      <c r="AR272" s="4">
        <f t="shared" si="57"/>
        <v>-243</v>
      </c>
    </row>
    <row r="273" spans="3:44" x14ac:dyDescent="0.25">
      <c r="C273">
        <f t="shared" si="58"/>
        <v>-89</v>
      </c>
      <c r="D273">
        <f t="shared" si="54"/>
        <v>-1.5533430342749532</v>
      </c>
      <c r="E273">
        <f>PI()</f>
        <v>3.1415926535897931</v>
      </c>
      <c r="F273">
        <f t="shared" si="55"/>
        <v>-4.8799710649830716</v>
      </c>
      <c r="G273">
        <f t="shared" si="48"/>
        <v>-89</v>
      </c>
      <c r="H273">
        <f t="shared" si="49"/>
        <v>-89</v>
      </c>
      <c r="J273">
        <f t="shared" si="50"/>
        <v>89</v>
      </c>
      <c r="K273">
        <f t="shared" si="51"/>
        <v>-5.9112594109638446</v>
      </c>
      <c r="L273">
        <f t="shared" si="56"/>
        <v>83.088740589036149</v>
      </c>
      <c r="N273">
        <f t="shared" si="52"/>
        <v>1.6679879625510261</v>
      </c>
      <c r="O273">
        <f t="shared" si="53"/>
        <v>9.8599095410041606</v>
      </c>
      <c r="AQ273" s="4">
        <f t="shared" si="59"/>
        <v>88</v>
      </c>
      <c r="AR273" s="4">
        <f t="shared" si="57"/>
        <v>-246</v>
      </c>
    </row>
    <row r="274" spans="3:44" x14ac:dyDescent="0.25">
      <c r="C274">
        <f t="shared" si="58"/>
        <v>-90</v>
      </c>
      <c r="D274">
        <f t="shared" si="54"/>
        <v>-1.5707963267948966</v>
      </c>
      <c r="E274">
        <f>PI()</f>
        <v>3.1415926535897931</v>
      </c>
      <c r="F274">
        <f t="shared" si="55"/>
        <v>-4.934802200544679</v>
      </c>
      <c r="G274">
        <f t="shared" si="48"/>
        <v>-90</v>
      </c>
      <c r="H274">
        <f t="shared" si="49"/>
        <v>-90</v>
      </c>
      <c r="J274">
        <f t="shared" si="50"/>
        <v>90</v>
      </c>
      <c r="K274">
        <f t="shared" si="51"/>
        <v>-4.4217522209161348</v>
      </c>
      <c r="L274">
        <f t="shared" si="56"/>
        <v>85.578247779083867</v>
      </c>
      <c r="N274">
        <f t="shared" si="52"/>
        <v>2.2058404074969777</v>
      </c>
      <c r="O274">
        <f t="shared" si="53"/>
        <v>9.7536797208363151</v>
      </c>
      <c r="AQ274" s="4">
        <f t="shared" si="59"/>
        <v>89</v>
      </c>
      <c r="AR274" s="4">
        <f t="shared" si="57"/>
        <v>-249</v>
      </c>
    </row>
    <row r="275" spans="3:44" x14ac:dyDescent="0.25">
      <c r="C275">
        <f t="shared" si="58"/>
        <v>-91</v>
      </c>
      <c r="D275">
        <f t="shared" si="54"/>
        <v>-1.5882496193148399</v>
      </c>
      <c r="E275">
        <f>PI()</f>
        <v>3.1415926535897931</v>
      </c>
      <c r="F275">
        <f t="shared" si="55"/>
        <v>-4.9896333361062863</v>
      </c>
      <c r="G275">
        <f t="shared" si="48"/>
        <v>-91</v>
      </c>
      <c r="H275">
        <f t="shared" si="49"/>
        <v>-91</v>
      </c>
      <c r="J275">
        <f t="shared" si="50"/>
        <v>91</v>
      </c>
      <c r="K275">
        <f t="shared" si="51"/>
        <v>-3.5140346114168128</v>
      </c>
      <c r="L275">
        <f t="shared" si="56"/>
        <v>87.485965388583182</v>
      </c>
      <c r="N275">
        <f t="shared" si="52"/>
        <v>2.737062757329527</v>
      </c>
      <c r="O275">
        <f t="shared" si="53"/>
        <v>9.6181332628758938</v>
      </c>
      <c r="AQ275" s="4">
        <f t="shared" si="59"/>
        <v>90</v>
      </c>
      <c r="AR275" s="4">
        <f t="shared" si="57"/>
        <v>-252</v>
      </c>
    </row>
    <row r="276" spans="3:44" x14ac:dyDescent="0.25">
      <c r="C276">
        <f t="shared" si="58"/>
        <v>-92</v>
      </c>
      <c r="D276">
        <f t="shared" si="54"/>
        <v>-1.6057029118347832</v>
      </c>
      <c r="E276">
        <f>PI()</f>
        <v>3.1415926535897931</v>
      </c>
      <c r="F276">
        <f t="shared" si="55"/>
        <v>-5.0444644716678946</v>
      </c>
      <c r="G276">
        <f t="shared" si="48"/>
        <v>-92</v>
      </c>
      <c r="H276">
        <f t="shared" si="49"/>
        <v>-92</v>
      </c>
      <c r="J276">
        <f t="shared" si="50"/>
        <v>92</v>
      </c>
      <c r="K276">
        <f t="shared" si="51"/>
        <v>-2.899849223609988</v>
      </c>
      <c r="L276">
        <f t="shared" si="56"/>
        <v>89.100150776390009</v>
      </c>
      <c r="N276">
        <f t="shared" si="52"/>
        <v>3.260058316887152</v>
      </c>
      <c r="O276">
        <f t="shared" si="53"/>
        <v>9.4536775791484935</v>
      </c>
      <c r="AQ276" s="4">
        <f t="shared" si="59"/>
        <v>91</v>
      </c>
      <c r="AR276" s="4">
        <f t="shared" si="57"/>
        <v>-255</v>
      </c>
    </row>
    <row r="277" spans="3:44" x14ac:dyDescent="0.25">
      <c r="C277">
        <f t="shared" si="58"/>
        <v>-93</v>
      </c>
      <c r="D277">
        <f t="shared" si="54"/>
        <v>-1.6231562043547265</v>
      </c>
      <c r="E277">
        <f>PI()</f>
        <v>3.1415926535897931</v>
      </c>
      <c r="F277">
        <f t="shared" si="55"/>
        <v>-5.0992956072295019</v>
      </c>
      <c r="G277">
        <f t="shared" si="48"/>
        <v>-93</v>
      </c>
      <c r="H277">
        <f t="shared" si="49"/>
        <v>-93</v>
      </c>
      <c r="J277">
        <f t="shared" si="50"/>
        <v>93</v>
      </c>
      <c r="K277">
        <f t="shared" si="51"/>
        <v>-2.454328340879175</v>
      </c>
      <c r="L277">
        <f t="shared" si="56"/>
        <v>90.545671659120828</v>
      </c>
      <c r="N277">
        <f t="shared" si="52"/>
        <v>3.7732551182740783</v>
      </c>
      <c r="O277">
        <f t="shared" si="53"/>
        <v>9.2608069741474726</v>
      </c>
      <c r="AQ277" s="4">
        <f t="shared" si="59"/>
        <v>92</v>
      </c>
      <c r="AR277" s="4">
        <f t="shared" si="57"/>
        <v>-258</v>
      </c>
    </row>
    <row r="278" spans="3:44" x14ac:dyDescent="0.25">
      <c r="C278">
        <f t="shared" si="58"/>
        <v>-94</v>
      </c>
      <c r="D278">
        <f t="shared" si="54"/>
        <v>-1.6406094968746698</v>
      </c>
      <c r="E278">
        <f>PI()</f>
        <v>3.1415926535897931</v>
      </c>
      <c r="F278">
        <f t="shared" si="55"/>
        <v>-5.1541267427911093</v>
      </c>
      <c r="G278">
        <f t="shared" si="48"/>
        <v>-94</v>
      </c>
      <c r="H278">
        <f t="shared" si="49"/>
        <v>-94</v>
      </c>
      <c r="J278">
        <f t="shared" si="50"/>
        <v>94</v>
      </c>
      <c r="K278">
        <f t="shared" si="51"/>
        <v>-2.1145888161148285</v>
      </c>
      <c r="L278">
        <f t="shared" si="56"/>
        <v>91.885411183885168</v>
      </c>
      <c r="N278">
        <f t="shared" si="52"/>
        <v>4.2751106457246548</v>
      </c>
      <c r="O278">
        <f t="shared" si="53"/>
        <v>9.0401011591027967</v>
      </c>
      <c r="AQ278" s="4">
        <f t="shared" si="59"/>
        <v>93</v>
      </c>
      <c r="AR278" s="4">
        <f t="shared" si="57"/>
        <v>-261</v>
      </c>
    </row>
    <row r="279" spans="3:44" x14ac:dyDescent="0.25">
      <c r="C279">
        <f t="shared" si="58"/>
        <v>-95</v>
      </c>
      <c r="D279">
        <f t="shared" si="54"/>
        <v>-1.6580627893946132</v>
      </c>
      <c r="E279">
        <f>PI()</f>
        <v>3.1415926535897931</v>
      </c>
      <c r="F279">
        <f t="shared" si="55"/>
        <v>-5.2089578783527166</v>
      </c>
      <c r="G279">
        <f t="shared" si="48"/>
        <v>-95</v>
      </c>
      <c r="H279">
        <f t="shared" si="49"/>
        <v>-95</v>
      </c>
      <c r="J279">
        <f t="shared" si="50"/>
        <v>95</v>
      </c>
      <c r="K279">
        <f t="shared" si="51"/>
        <v>-1.8455097731807353</v>
      </c>
      <c r="L279">
        <f t="shared" si="56"/>
        <v>93.154490226819263</v>
      </c>
      <c r="N279">
        <f t="shared" si="52"/>
        <v>4.7641164719433817</v>
      </c>
      <c r="O279">
        <f t="shared" si="53"/>
        <v>8.7922235095428363</v>
      </c>
      <c r="AQ279" s="4">
        <f t="shared" si="59"/>
        <v>94</v>
      </c>
      <c r="AR279" s="4">
        <f t="shared" si="57"/>
        <v>-264</v>
      </c>
    </row>
    <row r="280" spans="3:44" x14ac:dyDescent="0.25">
      <c r="C280">
        <f t="shared" si="58"/>
        <v>-96</v>
      </c>
      <c r="D280">
        <f t="shared" si="54"/>
        <v>-1.6755160819145565</v>
      </c>
      <c r="E280">
        <f>PI()</f>
        <v>3.1415926535897931</v>
      </c>
      <c r="F280">
        <f t="shared" si="55"/>
        <v>-5.2637890139143249</v>
      </c>
      <c r="G280">
        <f t="shared" si="48"/>
        <v>-96</v>
      </c>
      <c r="H280">
        <f t="shared" si="49"/>
        <v>-96</v>
      </c>
      <c r="J280">
        <f t="shared" si="50"/>
        <v>96</v>
      </c>
      <c r="K280">
        <f t="shared" si="51"/>
        <v>-1.6259285584137189</v>
      </c>
      <c r="L280">
        <f t="shared" si="56"/>
        <v>94.374071441586281</v>
      </c>
      <c r="N280">
        <f t="shared" si="52"/>
        <v>5.2388027919852593</v>
      </c>
      <c r="O280">
        <f t="shared" si="53"/>
        <v>8.5179190713863591</v>
      </c>
      <c r="AQ280" s="4">
        <f t="shared" si="59"/>
        <v>95</v>
      </c>
      <c r="AR280" s="4">
        <f t="shared" si="57"/>
        <v>-267</v>
      </c>
    </row>
    <row r="281" spans="3:44" x14ac:dyDescent="0.25">
      <c r="C281">
        <f t="shared" si="58"/>
        <v>-97</v>
      </c>
      <c r="D281">
        <f t="shared" si="54"/>
        <v>-1.6929693744344996</v>
      </c>
      <c r="E281">
        <f>PI()</f>
        <v>3.1415926535897931</v>
      </c>
      <c r="F281">
        <f t="shared" si="55"/>
        <v>-5.3186201494759313</v>
      </c>
      <c r="G281">
        <f t="shared" si="48"/>
        <v>-97</v>
      </c>
      <c r="H281">
        <f t="shared" si="49"/>
        <v>-97</v>
      </c>
      <c r="J281">
        <f t="shared" si="50"/>
        <v>97</v>
      </c>
      <c r="K281">
        <f t="shared" si="51"/>
        <v>-1.4423276990235339</v>
      </c>
      <c r="L281">
        <f t="shared" si="56"/>
        <v>95.557672300976463</v>
      </c>
      <c r="N281">
        <f t="shared" si="52"/>
        <v>5.6977428410488713</v>
      </c>
      <c r="O281">
        <f t="shared" si="53"/>
        <v>8.2180123215578309</v>
      </c>
      <c r="AQ281" s="4">
        <f t="shared" si="59"/>
        <v>96</v>
      </c>
      <c r="AR281" s="4">
        <f t="shared" si="57"/>
        <v>-270</v>
      </c>
    </row>
    <row r="282" spans="3:44" x14ac:dyDescent="0.25">
      <c r="C282">
        <f t="shared" si="58"/>
        <v>-98</v>
      </c>
      <c r="D282">
        <f t="shared" si="54"/>
        <v>-1.7104226669544429</v>
      </c>
      <c r="E282">
        <f>PI()</f>
        <v>3.1415926535897931</v>
      </c>
      <c r="F282">
        <f t="shared" si="55"/>
        <v>-5.3734512850375395</v>
      </c>
      <c r="G282">
        <f t="shared" si="48"/>
        <v>-98</v>
      </c>
      <c r="H282">
        <f t="shared" si="49"/>
        <v>-98</v>
      </c>
      <c r="J282">
        <f t="shared" si="50"/>
        <v>98</v>
      </c>
      <c r="K282">
        <f t="shared" si="51"/>
        <v>-1.2856635185085963</v>
      </c>
      <c r="L282">
        <f t="shared" si="56"/>
        <v>96.714336481491401</v>
      </c>
      <c r="N282">
        <f t="shared" si="52"/>
        <v>6.13955718290382</v>
      </c>
      <c r="O282">
        <f t="shared" si="53"/>
        <v>7.8934046898568502</v>
      </c>
      <c r="AQ282" s="4">
        <f t="shared" si="59"/>
        <v>97</v>
      </c>
      <c r="AR282" s="4">
        <f t="shared" si="57"/>
        <v>-273</v>
      </c>
    </row>
    <row r="283" spans="3:44" x14ac:dyDescent="0.25">
      <c r="C283">
        <f t="shared" si="58"/>
        <v>-99</v>
      </c>
      <c r="D283">
        <f t="shared" si="54"/>
        <v>-1.7278759594743862</v>
      </c>
      <c r="E283">
        <f>PI()</f>
        <v>3.1415926535897931</v>
      </c>
      <c r="F283">
        <f t="shared" si="55"/>
        <v>-5.4282824205991469</v>
      </c>
      <c r="G283">
        <f t="shared" si="48"/>
        <v>-99</v>
      </c>
      <c r="H283">
        <f t="shared" si="49"/>
        <v>-99</v>
      </c>
      <c r="J283">
        <f t="shared" si="50"/>
        <v>99</v>
      </c>
      <c r="K283">
        <f t="shared" si="51"/>
        <v>-1.1496520320699548</v>
      </c>
      <c r="L283">
        <f t="shared" si="56"/>
        <v>97.850347967930048</v>
      </c>
      <c r="N283">
        <f t="shared" si="52"/>
        <v>6.5629178560624748</v>
      </c>
      <c r="O283">
        <f t="shared" si="53"/>
        <v>7.5450718495304159</v>
      </c>
      <c r="AQ283" s="4">
        <f t="shared" si="59"/>
        <v>98</v>
      </c>
      <c r="AR283" s="4">
        <f t="shared" si="57"/>
        <v>-276</v>
      </c>
    </row>
    <row r="284" spans="3:44" x14ac:dyDescent="0.25">
      <c r="C284">
        <f t="shared" si="58"/>
        <v>-100</v>
      </c>
      <c r="D284">
        <f t="shared" si="54"/>
        <v>-1.7453292519943295</v>
      </c>
      <c r="E284">
        <f>PI()</f>
        <v>3.1415926535897931</v>
      </c>
      <c r="F284">
        <f t="shared" si="55"/>
        <v>-5.4831135561607542</v>
      </c>
      <c r="G284">
        <f t="shared" si="48"/>
        <v>-100</v>
      </c>
      <c r="H284">
        <f t="shared" si="49"/>
        <v>-100</v>
      </c>
      <c r="J284">
        <f t="shared" si="50"/>
        <v>100</v>
      </c>
      <c r="K284">
        <f t="shared" si="51"/>
        <v>-1.0297863862321364</v>
      </c>
      <c r="L284">
        <f t="shared" si="56"/>
        <v>98.970213613767868</v>
      </c>
      <c r="N284">
        <f t="shared" si="52"/>
        <v>6.9665523652342634</v>
      </c>
      <c r="O284">
        <f t="shared" si="53"/>
        <v>7.1740607846915339</v>
      </c>
      <c r="AQ284" s="4">
        <f t="shared" si="59"/>
        <v>99</v>
      </c>
      <c r="AR284" s="4">
        <f t="shared" si="57"/>
        <v>-279</v>
      </c>
    </row>
    <row r="285" spans="3:44" x14ac:dyDescent="0.25">
      <c r="C285">
        <f t="shared" si="58"/>
        <v>-101</v>
      </c>
      <c r="D285">
        <f t="shared" si="54"/>
        <v>-1.7627825445142729</v>
      </c>
      <c r="E285">
        <f>PI()</f>
        <v>3.1415926535897931</v>
      </c>
      <c r="F285">
        <f t="shared" si="55"/>
        <v>-5.5379446917223625</v>
      </c>
      <c r="G285">
        <f t="shared" si="48"/>
        <v>-101</v>
      </c>
      <c r="H285">
        <f t="shared" si="49"/>
        <v>-101</v>
      </c>
      <c r="J285">
        <f t="shared" si="50"/>
        <v>101</v>
      </c>
      <c r="K285">
        <f t="shared" si="51"/>
        <v>-0.92274571482349454</v>
      </c>
      <c r="L285">
        <f t="shared" si="56"/>
        <v>100.07725428517651</v>
      </c>
      <c r="N285">
        <f t="shared" si="52"/>
        <v>7.3492475060650717</v>
      </c>
      <c r="O285">
        <f t="shared" si="53"/>
        <v>6.7814866433988001</v>
      </c>
      <c r="AQ285" s="4">
        <f t="shared" si="59"/>
        <v>100</v>
      </c>
      <c r="AR285" s="4">
        <f t="shared" si="57"/>
        <v>-282</v>
      </c>
    </row>
    <row r="286" spans="3:44" x14ac:dyDescent="0.25">
      <c r="C286">
        <f t="shared" si="58"/>
        <v>-102</v>
      </c>
      <c r="D286">
        <f t="shared" si="54"/>
        <v>-1.7802358370342162</v>
      </c>
      <c r="E286">
        <f>PI()</f>
        <v>3.1415926535897931</v>
      </c>
      <c r="F286">
        <f t="shared" si="55"/>
        <v>-5.5927758272839698</v>
      </c>
      <c r="G286">
        <f t="shared" si="48"/>
        <v>-102</v>
      </c>
      <c r="H286">
        <f t="shared" si="49"/>
        <v>-102</v>
      </c>
      <c r="J286">
        <f t="shared" si="50"/>
        <v>102</v>
      </c>
      <c r="K286">
        <f t="shared" si="51"/>
        <v>-0.82602474732258513</v>
      </c>
      <c r="L286">
        <f t="shared" si="56"/>
        <v>101.17397525267741</v>
      </c>
      <c r="N286">
        <f t="shared" si="52"/>
        <v>7.7098530116658992</v>
      </c>
      <c r="O286">
        <f t="shared" si="53"/>
        <v>6.3685293858555969</v>
      </c>
      <c r="AQ286" s="4">
        <f t="shared" si="59"/>
        <v>101</v>
      </c>
      <c r="AR286" s="4">
        <f t="shared" si="57"/>
        <v>-285</v>
      </c>
    </row>
    <row r="287" spans="3:44" x14ac:dyDescent="0.25">
      <c r="C287">
        <f t="shared" si="58"/>
        <v>-103</v>
      </c>
      <c r="D287">
        <f t="shared" si="54"/>
        <v>-1.7976891295541595</v>
      </c>
      <c r="E287">
        <f>PI()</f>
        <v>3.1415926535897931</v>
      </c>
      <c r="F287">
        <f t="shared" si="55"/>
        <v>-5.6476069628455772</v>
      </c>
      <c r="G287">
        <f t="shared" si="48"/>
        <v>-103</v>
      </c>
      <c r="H287">
        <f t="shared" si="49"/>
        <v>-103</v>
      </c>
      <c r="J287">
        <f t="shared" si="50"/>
        <v>103</v>
      </c>
      <c r="K287">
        <f t="shared" si="51"/>
        <v>-0.73769354887372163</v>
      </c>
      <c r="L287">
        <f t="shared" si="56"/>
        <v>102.26230645112628</v>
      </c>
      <c r="N287">
        <f t="shared" si="52"/>
        <v>8.0472850099703823</v>
      </c>
      <c r="O287">
        <f t="shared" si="53"/>
        <v>5.9364302378033535</v>
      </c>
      <c r="AQ287" s="4">
        <f t="shared" si="59"/>
        <v>102</v>
      </c>
      <c r="AR287" s="4">
        <f t="shared" si="57"/>
        <v>-288</v>
      </c>
    </row>
    <row r="288" spans="3:44" x14ac:dyDescent="0.25">
      <c r="C288">
        <f t="shared" si="58"/>
        <v>-104</v>
      </c>
      <c r="D288">
        <f t="shared" si="54"/>
        <v>-1.8151424220741028</v>
      </c>
      <c r="E288">
        <f>PI()</f>
        <v>3.1415926535897931</v>
      </c>
      <c r="F288">
        <f t="shared" si="55"/>
        <v>-5.7024380984071845</v>
      </c>
      <c r="G288">
        <f t="shared" si="48"/>
        <v>-104</v>
      </c>
      <c r="H288">
        <f t="shared" si="49"/>
        <v>-104</v>
      </c>
      <c r="J288">
        <f t="shared" si="50"/>
        <v>104</v>
      </c>
      <c r="K288">
        <f t="shared" si="51"/>
        <v>-0.65623691694856512</v>
      </c>
      <c r="L288">
        <f t="shared" si="56"/>
        <v>103.34376308305143</v>
      </c>
      <c r="N288">
        <f t="shared" si="52"/>
        <v>8.3605292815293453</v>
      </c>
      <c r="O288">
        <f t="shared" si="53"/>
        <v>5.4864879597690202</v>
      </c>
      <c r="AQ288" s="4">
        <f t="shared" si="59"/>
        <v>103</v>
      </c>
      <c r="AR288" s="4">
        <f t="shared" si="57"/>
        <v>-291</v>
      </c>
    </row>
    <row r="289" spans="3:44" x14ac:dyDescent="0.25">
      <c r="C289">
        <f t="shared" si="58"/>
        <v>-105</v>
      </c>
      <c r="D289">
        <f t="shared" si="54"/>
        <v>-1.8325957145940461</v>
      </c>
      <c r="E289">
        <f>PI()</f>
        <v>3.1415926535897931</v>
      </c>
      <c r="F289">
        <f t="shared" si="55"/>
        <v>-5.7572692339687928</v>
      </c>
      <c r="G289">
        <f t="shared" si="48"/>
        <v>-105</v>
      </c>
      <c r="H289">
        <f t="shared" si="49"/>
        <v>-105</v>
      </c>
      <c r="J289">
        <f t="shared" si="50"/>
        <v>105</v>
      </c>
      <c r="K289">
        <f t="shared" si="51"/>
        <v>-0.58044414414931744</v>
      </c>
      <c r="L289">
        <f t="shared" si="56"/>
        <v>104.41955585585069</v>
      </c>
      <c r="N289">
        <f t="shared" si="52"/>
        <v>8.6486443079504784</v>
      </c>
      <c r="O289">
        <f t="shared" si="53"/>
        <v>5.0200549433801811</v>
      </c>
      <c r="AQ289" s="4">
        <f t="shared" si="59"/>
        <v>104</v>
      </c>
      <c r="AR289" s="4">
        <f t="shared" si="57"/>
        <v>-294</v>
      </c>
    </row>
    <row r="290" spans="3:44" x14ac:dyDescent="0.25">
      <c r="C290">
        <f t="shared" si="58"/>
        <v>-106</v>
      </c>
      <c r="D290">
        <f t="shared" si="54"/>
        <v>-1.8500490071139892</v>
      </c>
      <c r="E290">
        <f>PI()</f>
        <v>3.1415926535897931</v>
      </c>
      <c r="F290">
        <f t="shared" si="55"/>
        <v>-5.8121003695303992</v>
      </c>
      <c r="G290">
        <f t="shared" si="48"/>
        <v>-106</v>
      </c>
      <c r="H290">
        <f t="shared" si="49"/>
        <v>-106</v>
      </c>
      <c r="J290">
        <f t="shared" si="50"/>
        <v>106</v>
      </c>
      <c r="K290">
        <f t="shared" si="51"/>
        <v>-0.50933153370697204</v>
      </c>
      <c r="L290">
        <f t="shared" si="56"/>
        <v>105.49066846629303</v>
      </c>
      <c r="N290">
        <f t="shared" si="52"/>
        <v>8.9107641018204102</v>
      </c>
      <c r="O290">
        <f t="shared" si="53"/>
        <v>4.5385331464812184</v>
      </c>
      <c r="AQ290" s="4">
        <f t="shared" si="59"/>
        <v>105</v>
      </c>
      <c r="AR290" s="4">
        <f t="shared" si="57"/>
        <v>-297</v>
      </c>
    </row>
    <row r="291" spans="3:44" x14ac:dyDescent="0.25">
      <c r="C291">
        <f t="shared" si="58"/>
        <v>-107</v>
      </c>
      <c r="D291">
        <f t="shared" si="54"/>
        <v>-1.8675022996339325</v>
      </c>
      <c r="E291">
        <f>PI()</f>
        <v>3.1415926535897931</v>
      </c>
      <c r="F291">
        <f t="shared" si="55"/>
        <v>-5.8669315050920074</v>
      </c>
      <c r="G291">
        <f t="shared" si="48"/>
        <v>-107</v>
      </c>
      <c r="H291">
        <f t="shared" si="49"/>
        <v>-107</v>
      </c>
      <c r="J291">
        <f t="shared" si="50"/>
        <v>107</v>
      </c>
      <c r="K291">
        <f t="shared" si="51"/>
        <v>-0.4420867387578572</v>
      </c>
      <c r="L291">
        <f t="shared" si="56"/>
        <v>106.55791326124215</v>
      </c>
      <c r="N291">
        <f t="shared" si="52"/>
        <v>9.1461008096033538</v>
      </c>
      <c r="O291">
        <f t="shared" si="53"/>
        <v>4.0433698792681438</v>
      </c>
      <c r="AQ291" s="4">
        <f t="shared" si="59"/>
        <v>106</v>
      </c>
      <c r="AR291" s="4">
        <f t="shared" si="57"/>
        <v>-300</v>
      </c>
    </row>
    <row r="292" spans="3:44" x14ac:dyDescent="0.25">
      <c r="C292">
        <f t="shared" si="58"/>
        <v>-108</v>
      </c>
      <c r="D292">
        <f t="shared" si="54"/>
        <v>-1.8849555921538759</v>
      </c>
      <c r="E292">
        <f>PI()</f>
        <v>3.1415926535897931</v>
      </c>
      <c r="F292">
        <f t="shared" si="55"/>
        <v>-5.9217626406536148</v>
      </c>
      <c r="G292">
        <f t="shared" si="48"/>
        <v>-108</v>
      </c>
      <c r="H292">
        <f t="shared" si="49"/>
        <v>-108</v>
      </c>
      <c r="J292">
        <f t="shared" si="50"/>
        <v>108</v>
      </c>
      <c r="K292">
        <f t="shared" si="51"/>
        <v>-0.37802795162106639</v>
      </c>
      <c r="L292">
        <f t="shared" si="56"/>
        <v>107.62197204837894</v>
      </c>
      <c r="N292">
        <f t="shared" si="52"/>
        <v>9.3539470796926381</v>
      </c>
      <c r="O292">
        <f t="shared" si="53"/>
        <v>3.5360534541080639</v>
      </c>
      <c r="AQ292" s="4">
        <f t="shared" si="59"/>
        <v>107</v>
      </c>
      <c r="AR292" s="4">
        <f t="shared" si="57"/>
        <v>-303</v>
      </c>
    </row>
    <row r="293" spans="3:44" x14ac:dyDescent="0.25">
      <c r="C293">
        <f t="shared" si="58"/>
        <v>-109</v>
      </c>
      <c r="D293">
        <f t="shared" si="54"/>
        <v>-1.9024088846738192</v>
      </c>
      <c r="E293">
        <f>PI()</f>
        <v>3.1415926535897931</v>
      </c>
      <c r="F293">
        <f t="shared" si="55"/>
        <v>-5.9765937762152221</v>
      </c>
      <c r="G293">
        <f t="shared" si="48"/>
        <v>-109</v>
      </c>
      <c r="H293">
        <f t="shared" si="49"/>
        <v>-109</v>
      </c>
      <c r="J293">
        <f t="shared" si="50"/>
        <v>109</v>
      </c>
      <c r="K293">
        <f t="shared" si="51"/>
        <v>-0.31657337833781019</v>
      </c>
      <c r="L293">
        <f t="shared" si="56"/>
        <v>108.68342662166219</v>
      </c>
      <c r="N293">
        <f t="shared" si="52"/>
        <v>9.5336781884976691</v>
      </c>
      <c r="O293">
        <f t="shared" si="53"/>
        <v>3.0181087121182015</v>
      </c>
      <c r="AQ293" s="4">
        <f t="shared" si="59"/>
        <v>108</v>
      </c>
      <c r="AR293" s="4">
        <f t="shared" si="57"/>
        <v>-306</v>
      </c>
    </row>
    <row r="294" spans="3:44" x14ac:dyDescent="0.25">
      <c r="C294">
        <f t="shared" si="58"/>
        <v>-110</v>
      </c>
      <c r="D294">
        <f t="shared" si="54"/>
        <v>-1.9198621771937625</v>
      </c>
      <c r="E294">
        <f>PI()</f>
        <v>3.1415926535897931</v>
      </c>
      <c r="F294">
        <f t="shared" si="55"/>
        <v>-6.0314249117768304</v>
      </c>
      <c r="G294">
        <f t="shared" si="48"/>
        <v>-110</v>
      </c>
      <c r="H294">
        <f t="shared" si="49"/>
        <v>-110</v>
      </c>
      <c r="J294">
        <f t="shared" si="50"/>
        <v>110</v>
      </c>
      <c r="K294">
        <f t="shared" si="51"/>
        <v>-0.25721793873104337</v>
      </c>
      <c r="L294">
        <f t="shared" si="56"/>
        <v>109.74278206126895</v>
      </c>
      <c r="N294">
        <f t="shared" si="52"/>
        <v>9.6847539181757796</v>
      </c>
      <c r="O294">
        <f t="shared" si="53"/>
        <v>2.4910924399505698</v>
      </c>
      <c r="AQ294" s="4">
        <f t="shared" si="59"/>
        <v>109</v>
      </c>
      <c r="AR294" s="4">
        <f t="shared" si="57"/>
        <v>-309</v>
      </c>
    </row>
    <row r="295" spans="3:44" x14ac:dyDescent="0.25">
      <c r="C295">
        <f t="shared" si="58"/>
        <v>-111</v>
      </c>
      <c r="D295">
        <f t="shared" si="54"/>
        <v>-1.9373154697137058</v>
      </c>
      <c r="E295">
        <f>PI()</f>
        <v>3.1415926535897931</v>
      </c>
      <c r="F295">
        <f t="shared" si="55"/>
        <v>-6.0862560473384377</v>
      </c>
      <c r="G295">
        <f t="shared" si="48"/>
        <v>-111</v>
      </c>
      <c r="H295">
        <f t="shared" si="49"/>
        <v>-111</v>
      </c>
      <c r="J295">
        <f t="shared" si="50"/>
        <v>111</v>
      </c>
      <c r="K295">
        <f t="shared" si="51"/>
        <v>-0.19951509317818442</v>
      </c>
      <c r="L295">
        <f t="shared" si="56"/>
        <v>110.80048490682182</v>
      </c>
      <c r="N295">
        <f t="shared" si="52"/>
        <v>9.8067201803651365</v>
      </c>
      <c r="O295">
        <f t="shared" si="53"/>
        <v>1.9565886905579317</v>
      </c>
      <c r="AQ295" s="4">
        <f t="shared" si="59"/>
        <v>110</v>
      </c>
      <c r="AR295" s="4">
        <f t="shared" si="57"/>
        <v>-312</v>
      </c>
    </row>
    <row r="296" spans="3:44" x14ac:dyDescent="0.25">
      <c r="C296">
        <f t="shared" si="58"/>
        <v>-112</v>
      </c>
      <c r="D296">
        <f t="shared" si="54"/>
        <v>-1.9547687622336491</v>
      </c>
      <c r="E296">
        <f>PI()</f>
        <v>3.1415926535897931</v>
      </c>
      <c r="F296">
        <f t="shared" si="55"/>
        <v>-6.1410871829000451</v>
      </c>
      <c r="G296">
        <f t="shared" si="48"/>
        <v>-112</v>
      </c>
      <c r="H296">
        <f t="shared" si="49"/>
        <v>-112</v>
      </c>
      <c r="J296">
        <f t="shared" si="50"/>
        <v>112</v>
      </c>
      <c r="K296">
        <f t="shared" si="51"/>
        <v>-0.1430623218916599</v>
      </c>
      <c r="L296">
        <f t="shared" si="56"/>
        <v>111.85693767810834</v>
      </c>
      <c r="N296">
        <f t="shared" si="52"/>
        <v>9.8992103810382694</v>
      </c>
      <c r="O296">
        <f t="shared" si="53"/>
        <v>1.4162040220053582</v>
      </c>
      <c r="AQ296" s="4">
        <f t="shared" si="59"/>
        <v>111</v>
      </c>
      <c r="AR296" s="4">
        <f t="shared" si="57"/>
        <v>-315</v>
      </c>
    </row>
    <row r="297" spans="3:44" x14ac:dyDescent="0.25">
      <c r="C297">
        <f t="shared" si="58"/>
        <v>-113</v>
      </c>
      <c r="D297">
        <f t="shared" si="54"/>
        <v>-1.9722220547535925</v>
      </c>
      <c r="E297">
        <f>PI()</f>
        <v>3.1415926535897931</v>
      </c>
      <c r="F297">
        <f t="shared" si="55"/>
        <v>-6.1959183184616524</v>
      </c>
      <c r="G297">
        <f t="shared" si="48"/>
        <v>-113</v>
      </c>
      <c r="H297">
        <f t="shared" si="49"/>
        <v>-113</v>
      </c>
      <c r="J297">
        <f t="shared" si="50"/>
        <v>113</v>
      </c>
      <c r="K297">
        <f t="shared" si="51"/>
        <v>-8.7489193671214896E-2</v>
      </c>
      <c r="L297">
        <f t="shared" si="56"/>
        <v>112.91251080632878</v>
      </c>
      <c r="N297">
        <f t="shared" si="52"/>
        <v>9.9619465223738359</v>
      </c>
      <c r="O297">
        <f t="shared" si="53"/>
        <v>0.87156266863825038</v>
      </c>
      <c r="AQ297" s="4">
        <f t="shared" si="59"/>
        <v>112</v>
      </c>
      <c r="AR297" s="4">
        <f t="shared" si="57"/>
        <v>-318</v>
      </c>
    </row>
    <row r="298" spans="3:44" x14ac:dyDescent="0.25">
      <c r="C298">
        <f t="shared" si="58"/>
        <v>-114</v>
      </c>
      <c r="D298">
        <f t="shared" si="54"/>
        <v>-1.9896753472735358</v>
      </c>
      <c r="E298">
        <f>PI()</f>
        <v>3.1415926535897931</v>
      </c>
      <c r="F298">
        <f t="shared" si="55"/>
        <v>-6.2507494540232607</v>
      </c>
      <c r="G298">
        <f t="shared" si="48"/>
        <v>-114</v>
      </c>
      <c r="H298">
        <f t="shared" si="49"/>
        <v>-114</v>
      </c>
      <c r="J298">
        <f t="shared" si="50"/>
        <v>114</v>
      </c>
      <c r="K298">
        <f t="shared" si="51"/>
        <v>-3.244723303225986E-2</v>
      </c>
      <c r="L298">
        <f t="shared" si="56"/>
        <v>113.96755276696774</v>
      </c>
      <c r="N298">
        <f t="shared" si="52"/>
        <v>9.9947400383347418</v>
      </c>
      <c r="O298">
        <f t="shared" si="53"/>
        <v>0.32430165912070519</v>
      </c>
      <c r="AQ298" s="4">
        <f t="shared" si="59"/>
        <v>113</v>
      </c>
      <c r="AR298" s="4">
        <f t="shared" si="57"/>
        <v>-321</v>
      </c>
    </row>
    <row r="299" spans="3:44" x14ac:dyDescent="0.25">
      <c r="C299">
        <f t="shared" si="58"/>
        <v>-115</v>
      </c>
      <c r="D299">
        <f t="shared" si="54"/>
        <v>-2.0071286397934789</v>
      </c>
      <c r="E299">
        <f>PI()</f>
        <v>3.1415926535897931</v>
      </c>
      <c r="F299">
        <f t="shared" si="55"/>
        <v>-6.3055805895848671</v>
      </c>
      <c r="G299">
        <f t="shared" si="48"/>
        <v>-115</v>
      </c>
      <c r="H299">
        <f t="shared" si="49"/>
        <v>-115</v>
      </c>
      <c r="J299">
        <f t="shared" si="50"/>
        <v>115</v>
      </c>
      <c r="K299">
        <f t="shared" si="51"/>
        <v>2.2399027264638962E-2</v>
      </c>
      <c r="L299">
        <f t="shared" si="56"/>
        <v>115.02239902726464</v>
      </c>
      <c r="N299">
        <f t="shared" si="52"/>
        <v>9.9974923614411342</v>
      </c>
      <c r="O299">
        <f t="shared" si="53"/>
        <v>-0.22393410398193969</v>
      </c>
      <c r="AQ299" s="4">
        <f t="shared" si="59"/>
        <v>114</v>
      </c>
      <c r="AR299" s="4">
        <f t="shared" si="57"/>
        <v>-324</v>
      </c>
    </row>
    <row r="300" spans="3:44" x14ac:dyDescent="0.25">
      <c r="C300">
        <f t="shared" si="58"/>
        <v>-116</v>
      </c>
      <c r="D300">
        <f t="shared" si="54"/>
        <v>-2.0245819323134224</v>
      </c>
      <c r="E300">
        <f>PI()</f>
        <v>3.1415926535897931</v>
      </c>
      <c r="F300">
        <f t="shared" si="55"/>
        <v>-6.3604117251464753</v>
      </c>
      <c r="G300">
        <f t="shared" si="48"/>
        <v>-116</v>
      </c>
      <c r="H300">
        <f t="shared" si="49"/>
        <v>-116</v>
      </c>
      <c r="J300">
        <f t="shared" si="50"/>
        <v>116</v>
      </c>
      <c r="K300">
        <f t="shared" si="51"/>
        <v>7.7380309145239384E-2</v>
      </c>
      <c r="L300">
        <f t="shared" si="56"/>
        <v>116.07738030914524</v>
      </c>
      <c r="N300">
        <f t="shared" si="52"/>
        <v>9.9701952190347001</v>
      </c>
      <c r="O300">
        <f t="shared" si="53"/>
        <v>-0.77149678828729273</v>
      </c>
      <c r="AQ300" s="4">
        <f t="shared" si="59"/>
        <v>115</v>
      </c>
      <c r="AR300" s="4">
        <f t="shared" si="57"/>
        <v>-327</v>
      </c>
    </row>
    <row r="301" spans="3:44" x14ac:dyDescent="0.25">
      <c r="C301">
        <f t="shared" si="58"/>
        <v>-117</v>
      </c>
      <c r="D301">
        <f t="shared" si="54"/>
        <v>-2.0420352248333655</v>
      </c>
      <c r="E301">
        <f>PI()</f>
        <v>3.1415926535897931</v>
      </c>
      <c r="F301">
        <f t="shared" si="55"/>
        <v>-6.4152428607080827</v>
      </c>
      <c r="G301">
        <f t="shared" si="48"/>
        <v>-117</v>
      </c>
      <c r="H301">
        <f t="shared" si="49"/>
        <v>-117</v>
      </c>
      <c r="J301">
        <f t="shared" si="50"/>
        <v>117</v>
      </c>
      <c r="K301">
        <f t="shared" si="51"/>
        <v>0.13283060579106118</v>
      </c>
      <c r="L301">
        <f t="shared" si="56"/>
        <v>117.13283060579106</v>
      </c>
      <c r="N301">
        <f t="shared" si="52"/>
        <v>9.9129306581438072</v>
      </c>
      <c r="O301">
        <f t="shared" si="53"/>
        <v>-1.3167405844860247</v>
      </c>
      <c r="AQ301" s="4">
        <f t="shared" si="59"/>
        <v>116</v>
      </c>
      <c r="AR301" s="4">
        <f t="shared" si="57"/>
        <v>-330</v>
      </c>
    </row>
    <row r="302" spans="3:44" x14ac:dyDescent="0.25">
      <c r="C302">
        <f t="shared" si="58"/>
        <v>-118</v>
      </c>
      <c r="D302">
        <f t="shared" si="54"/>
        <v>-2.0594885173533091</v>
      </c>
      <c r="E302">
        <f>PI()</f>
        <v>3.1415926535897931</v>
      </c>
      <c r="F302">
        <f t="shared" si="55"/>
        <v>-6.4700739962696909</v>
      </c>
      <c r="G302">
        <f t="shared" si="48"/>
        <v>-118</v>
      </c>
      <c r="H302">
        <f t="shared" si="49"/>
        <v>-118</v>
      </c>
      <c r="J302">
        <f t="shared" si="50"/>
        <v>118</v>
      </c>
      <c r="K302">
        <f t="shared" si="51"/>
        <v>0.1890953678491529</v>
      </c>
      <c r="L302">
        <f t="shared" si="56"/>
        <v>118.18909536784915</v>
      </c>
      <c r="N302">
        <f t="shared" si="52"/>
        <v>9.8258707988747123</v>
      </c>
      <c r="O302">
        <f t="shared" si="53"/>
        <v>-1.8580266531514635</v>
      </c>
      <c r="AQ302" s="4">
        <f t="shared" si="59"/>
        <v>117</v>
      </c>
      <c r="AR302" s="4">
        <f t="shared" si="57"/>
        <v>-333</v>
      </c>
    </row>
    <row r="303" spans="3:44" x14ac:dyDescent="0.25">
      <c r="C303">
        <f t="shared" si="58"/>
        <v>-119</v>
      </c>
      <c r="D303">
        <f t="shared" si="54"/>
        <v>-2.0769418098732522</v>
      </c>
      <c r="E303">
        <f>PI()</f>
        <v>3.1415926535897931</v>
      </c>
      <c r="F303">
        <f t="shared" si="55"/>
        <v>-6.5249051318312983</v>
      </c>
      <c r="G303">
        <f t="shared" si="48"/>
        <v>-119</v>
      </c>
      <c r="H303">
        <f t="shared" si="49"/>
        <v>-119</v>
      </c>
      <c r="J303">
        <f t="shared" si="50"/>
        <v>119</v>
      </c>
      <c r="K303">
        <f t="shared" si="51"/>
        <v>0.24654029053132026</v>
      </c>
      <c r="L303">
        <f t="shared" si="56"/>
        <v>119.24654029053131</v>
      </c>
      <c r="N303">
        <f t="shared" si="52"/>
        <v>9.7092773170701285</v>
      </c>
      <c r="O303">
        <f t="shared" si="53"/>
        <v>-2.393728050599627</v>
      </c>
      <c r="AQ303" s="4">
        <f t="shared" si="59"/>
        <v>118</v>
      </c>
      <c r="AR303" s="4">
        <f t="shared" si="57"/>
        <v>-336</v>
      </c>
    </row>
    <row r="304" spans="3:44" x14ac:dyDescent="0.25">
      <c r="C304">
        <f t="shared" si="58"/>
        <v>-120</v>
      </c>
      <c r="D304">
        <f t="shared" si="54"/>
        <v>-2.0943951023931953</v>
      </c>
      <c r="E304">
        <f>PI()</f>
        <v>3.1415926535897931</v>
      </c>
      <c r="F304">
        <f t="shared" si="55"/>
        <v>-6.5797362673929047</v>
      </c>
      <c r="G304">
        <f t="shared" si="48"/>
        <v>-120</v>
      </c>
      <c r="H304">
        <f t="shared" si="49"/>
        <v>-120</v>
      </c>
      <c r="J304">
        <f t="shared" si="50"/>
        <v>120</v>
      </c>
      <c r="K304">
        <f t="shared" si="51"/>
        <v>0.30556118764042833</v>
      </c>
      <c r="L304">
        <f t="shared" si="56"/>
        <v>120.30556118764042</v>
      </c>
      <c r="N304">
        <f t="shared" si="52"/>
        <v>9.5635006577900619</v>
      </c>
      <c r="O304">
        <f t="shared" si="53"/>
        <v>-2.9222346189943487</v>
      </c>
      <c r="AQ304" s="4">
        <f t="shared" si="59"/>
        <v>119</v>
      </c>
      <c r="AR304" s="4">
        <f t="shared" si="57"/>
        <v>-339</v>
      </c>
    </row>
    <row r="305" spans="3:44" x14ac:dyDescent="0.25">
      <c r="C305">
        <f t="shared" si="58"/>
        <v>-121</v>
      </c>
      <c r="D305">
        <f t="shared" si="54"/>
        <v>-2.1118483949131388</v>
      </c>
      <c r="E305">
        <f>PI()</f>
        <v>3.1415926535897931</v>
      </c>
      <c r="F305">
        <f t="shared" si="55"/>
        <v>-6.634567402954513</v>
      </c>
      <c r="G305">
        <f t="shared" si="48"/>
        <v>-121</v>
      </c>
      <c r="H305">
        <f t="shared" si="49"/>
        <v>-121</v>
      </c>
      <c r="J305">
        <f t="shared" si="50"/>
        <v>121</v>
      </c>
      <c r="K305">
        <f t="shared" si="51"/>
        <v>0.36659554064457411</v>
      </c>
      <c r="L305">
        <f t="shared" si="56"/>
        <v>121.36659554064457</v>
      </c>
      <c r="N305">
        <f t="shared" si="52"/>
        <v>9.3889789819789939</v>
      </c>
      <c r="O305">
        <f t="shared" si="53"/>
        <v>-3.441957825999133</v>
      </c>
      <c r="AQ305" s="4">
        <f t="shared" si="59"/>
        <v>120</v>
      </c>
      <c r="AR305" s="4">
        <f t="shared" si="57"/>
        <v>-342</v>
      </c>
    </row>
    <row r="306" spans="3:44" x14ac:dyDescent="0.25">
      <c r="C306">
        <f t="shared" si="58"/>
        <v>-122</v>
      </c>
      <c r="D306">
        <f t="shared" si="54"/>
        <v>-2.1293016874330819</v>
      </c>
      <c r="E306">
        <f>PI()</f>
        <v>3.1415926535897931</v>
      </c>
      <c r="F306">
        <f t="shared" si="55"/>
        <v>-6.6893985385161203</v>
      </c>
      <c r="G306">
        <f t="shared" si="48"/>
        <v>-122</v>
      </c>
      <c r="H306">
        <f t="shared" si="49"/>
        <v>-122</v>
      </c>
      <c r="J306">
        <f t="shared" si="50"/>
        <v>122</v>
      </c>
      <c r="K306">
        <f t="shared" si="51"/>
        <v>0.43013647526957521</v>
      </c>
      <c r="L306">
        <f t="shared" si="56"/>
        <v>122.43013647526958</v>
      </c>
      <c r="N306">
        <f t="shared" si="52"/>
        <v>9.1862368494854376</v>
      </c>
      <c r="O306">
        <f t="shared" si="53"/>
        <v>-3.9513355394291527</v>
      </c>
      <c r="AQ306" s="4">
        <f t="shared" si="59"/>
        <v>121</v>
      </c>
      <c r="AR306" s="4">
        <f t="shared" si="57"/>
        <v>-345</v>
      </c>
    </row>
    <row r="307" spans="3:44" x14ac:dyDescent="0.25">
      <c r="C307">
        <f t="shared" si="58"/>
        <v>-123</v>
      </c>
      <c r="D307">
        <f t="shared" si="54"/>
        <v>-2.1467549799530254</v>
      </c>
      <c r="E307">
        <f>PI()</f>
        <v>3.1415926535897931</v>
      </c>
      <c r="F307">
        <f t="shared" si="55"/>
        <v>-6.7442296740777286</v>
      </c>
      <c r="G307">
        <f t="shared" si="48"/>
        <v>-123</v>
      </c>
      <c r="H307">
        <f t="shared" si="49"/>
        <v>-123</v>
      </c>
      <c r="J307">
        <f t="shared" si="50"/>
        <v>123</v>
      </c>
      <c r="K307">
        <f t="shared" si="51"/>
        <v>0.49675017007748268</v>
      </c>
      <c r="L307">
        <f t="shared" si="56"/>
        <v>123.49675017007748</v>
      </c>
      <c r="N307">
        <f t="shared" si="52"/>
        <v>8.9558836423922177</v>
      </c>
      <c r="O307">
        <f t="shared" si="53"/>
        <v>-4.4488367225524792</v>
      </c>
      <c r="AQ307" s="4">
        <f t="shared" si="59"/>
        <v>122</v>
      </c>
      <c r="AR307" s="4">
        <f t="shared" si="57"/>
        <v>-348</v>
      </c>
    </row>
    <row r="308" spans="3:44" x14ac:dyDescent="0.25">
      <c r="C308">
        <f t="shared" si="58"/>
        <v>-124</v>
      </c>
      <c r="D308">
        <f t="shared" si="54"/>
        <v>-2.1642082724729685</v>
      </c>
      <c r="E308">
        <f>PI()</f>
        <v>3.1415926535897931</v>
      </c>
      <c r="F308">
        <f t="shared" si="55"/>
        <v>-6.799060809639335</v>
      </c>
      <c r="G308">
        <f t="shared" si="48"/>
        <v>-124</v>
      </c>
      <c r="H308">
        <f t="shared" si="49"/>
        <v>-124</v>
      </c>
      <c r="J308">
        <f t="shared" si="50"/>
        <v>124</v>
      </c>
      <c r="K308">
        <f t="shared" si="51"/>
        <v>0.56709808267316431</v>
      </c>
      <c r="L308">
        <f t="shared" si="56"/>
        <v>124.56709808267317</v>
      </c>
      <c r="N308">
        <f t="shared" si="52"/>
        <v>8.6986117333966302</v>
      </c>
      <c r="O308">
        <f t="shared" si="53"/>
        <v>-4.9329660359275191</v>
      </c>
      <c r="AQ308" s="4">
        <f t="shared" si="59"/>
        <v>123</v>
      </c>
      <c r="AR308" s="4">
        <f t="shared" si="57"/>
        <v>-351</v>
      </c>
    </row>
    <row r="309" spans="3:44" x14ac:dyDescent="0.25">
      <c r="C309">
        <f t="shared" si="58"/>
        <v>-125</v>
      </c>
      <c r="D309">
        <f t="shared" si="54"/>
        <v>-2.1816615649929121</v>
      </c>
      <c r="E309">
        <f>PI()</f>
        <v>3.1415926535897931</v>
      </c>
      <c r="F309">
        <f t="shared" si="55"/>
        <v>-6.8538919452009432</v>
      </c>
      <c r="G309">
        <f t="shared" si="48"/>
        <v>-125</v>
      </c>
      <c r="H309">
        <f t="shared" si="49"/>
        <v>-125</v>
      </c>
      <c r="J309">
        <f t="shared" si="50"/>
        <v>125</v>
      </c>
      <c r="K309">
        <f t="shared" si="51"/>
        <v>0.64196595730441841</v>
      </c>
      <c r="L309">
        <f t="shared" si="56"/>
        <v>125.64196595730442</v>
      </c>
      <c r="N309">
        <f t="shared" si="52"/>
        <v>8.4151944047455736</v>
      </c>
      <c r="O309">
        <f t="shared" si="53"/>
        <v>-5.4022683319452769</v>
      </c>
      <c r="AQ309" s="4">
        <f t="shared" si="59"/>
        <v>124</v>
      </c>
      <c r="AR309" s="4">
        <f t="shared" si="57"/>
        <v>-354</v>
      </c>
    </row>
    <row r="310" spans="3:44" x14ac:dyDescent="0.25">
      <c r="C310">
        <f t="shared" si="58"/>
        <v>-126</v>
      </c>
      <c r="D310">
        <f t="shared" si="54"/>
        <v>-2.1991148575128552</v>
      </c>
      <c r="E310">
        <f>PI()</f>
        <v>3.1415926535897931</v>
      </c>
      <c r="F310">
        <f t="shared" si="55"/>
        <v>-6.9087230807625506</v>
      </c>
      <c r="G310">
        <f t="shared" si="48"/>
        <v>-126</v>
      </c>
      <c r="H310">
        <f t="shared" si="49"/>
        <v>-126</v>
      </c>
      <c r="J310">
        <f t="shared" si="50"/>
        <v>126</v>
      </c>
      <c r="K310">
        <f t="shared" si="51"/>
        <v>0.72230246459458169</v>
      </c>
      <c r="L310">
        <f t="shared" si="56"/>
        <v>126.72230246459458</v>
      </c>
      <c r="N310">
        <f t="shared" si="52"/>
        <v>8.1064835239809501</v>
      </c>
      <c r="O310">
        <f t="shared" si="53"/>
        <v>-5.8553330285668101</v>
      </c>
      <c r="AQ310" s="4">
        <f t="shared" si="59"/>
        <v>125</v>
      </c>
      <c r="AR310" s="4">
        <f t="shared" si="57"/>
        <v>-357</v>
      </c>
    </row>
    <row r="311" spans="3:44" x14ac:dyDescent="0.25">
      <c r="C311">
        <f t="shared" si="58"/>
        <v>-127</v>
      </c>
      <c r="D311">
        <f t="shared" si="54"/>
        <v>-2.2165681500327987</v>
      </c>
      <c r="E311">
        <f>PI()</f>
        <v>3.1415926535897931</v>
      </c>
      <c r="F311">
        <f t="shared" si="55"/>
        <v>-6.9635542163241588</v>
      </c>
      <c r="G311">
        <f t="shared" si="48"/>
        <v>-127</v>
      </c>
      <c r="H311">
        <f t="shared" si="49"/>
        <v>-127</v>
      </c>
      <c r="J311">
        <f t="shared" si="50"/>
        <v>127</v>
      </c>
      <c r="K311">
        <f t="shared" si="51"/>
        <v>0.8092717083356632</v>
      </c>
      <c r="L311">
        <f t="shared" si="56"/>
        <v>127.80927170833566</v>
      </c>
      <c r="N311">
        <f t="shared" si="52"/>
        <v>7.7734069834811237</v>
      </c>
      <c r="O311">
        <f t="shared" si="53"/>
        <v>-6.2907983491101422</v>
      </c>
      <c r="AQ311" s="4">
        <f t="shared" si="59"/>
        <v>126</v>
      </c>
      <c r="AR311" s="4">
        <f t="shared" si="57"/>
        <v>-360</v>
      </c>
    </row>
    <row r="312" spans="3:44" x14ac:dyDescent="0.25">
      <c r="C312">
        <f t="shared" si="58"/>
        <v>-128</v>
      </c>
      <c r="D312">
        <f t="shared" si="54"/>
        <v>-2.2340214425527418</v>
      </c>
      <c r="E312">
        <f>PI()</f>
        <v>3.1415926535897931</v>
      </c>
      <c r="F312">
        <f t="shared" si="55"/>
        <v>-7.0183853518857662</v>
      </c>
      <c r="G312">
        <f t="shared" si="48"/>
        <v>-128</v>
      </c>
      <c r="H312">
        <f t="shared" si="49"/>
        <v>-128</v>
      </c>
      <c r="J312">
        <f t="shared" si="50"/>
        <v>128</v>
      </c>
      <c r="K312">
        <f t="shared" si="51"/>
        <v>0.90432604051043308</v>
      </c>
      <c r="L312">
        <f t="shared" si="56"/>
        <v>128.90432604051043</v>
      </c>
      <c r="N312">
        <f t="shared" si="52"/>
        <v>7.4169659114945672</v>
      </c>
      <c r="O312">
        <f t="shared" si="53"/>
        <v>-6.7073554153427386</v>
      </c>
      <c r="AQ312" s="4">
        <f t="shared" si="59"/>
        <v>127</v>
      </c>
      <c r="AR312" s="4">
        <f t="shared" si="57"/>
        <v>-363</v>
      </c>
    </row>
    <row r="313" spans="3:44" x14ac:dyDescent="0.25">
      <c r="C313">
        <f t="shared" si="58"/>
        <v>-129</v>
      </c>
      <c r="D313">
        <f t="shared" si="54"/>
        <v>-2.2514747350726849</v>
      </c>
      <c r="E313">
        <f>PI()</f>
        <v>3.1415926535897931</v>
      </c>
      <c r="F313">
        <f t="shared" si="55"/>
        <v>-7.0732164874473726</v>
      </c>
      <c r="G313">
        <f t="shared" si="48"/>
        <v>-129</v>
      </c>
      <c r="H313">
        <f t="shared" si="49"/>
        <v>-129</v>
      </c>
      <c r="J313">
        <f t="shared" si="50"/>
        <v>129</v>
      </c>
      <c r="K313">
        <f t="shared" si="51"/>
        <v>1.0093092301682522</v>
      </c>
      <c r="L313">
        <f t="shared" si="56"/>
        <v>130.00930923016824</v>
      </c>
      <c r="N313">
        <f t="shared" si="52"/>
        <v>7.0382316630484052</v>
      </c>
      <c r="O313">
        <f t="shared" si="53"/>
        <v>-7.1037521815772031</v>
      </c>
      <c r="AQ313" s="4">
        <f t="shared" si="59"/>
        <v>128</v>
      </c>
      <c r="AR313" s="4">
        <f t="shared" si="57"/>
        <v>-366</v>
      </c>
    </row>
    <row r="314" spans="3:44" x14ac:dyDescent="0.25">
      <c r="C314">
        <f t="shared" si="58"/>
        <v>-130</v>
      </c>
      <c r="D314">
        <f t="shared" si="54"/>
        <v>-2.2689280275926285</v>
      </c>
      <c r="E314">
        <f>PI()</f>
        <v>3.1415926535897931</v>
      </c>
      <c r="F314">
        <f t="shared" si="55"/>
        <v>-7.1280476230089809</v>
      </c>
      <c r="G314">
        <f t="shared" si="48"/>
        <v>-130</v>
      </c>
      <c r="H314">
        <f t="shared" si="49"/>
        <v>-130</v>
      </c>
      <c r="J314">
        <f t="shared" si="50"/>
        <v>130</v>
      </c>
      <c r="K314">
        <f t="shared" si="51"/>
        <v>1.1266060896280636</v>
      </c>
      <c r="L314">
        <f t="shared" si="56"/>
        <v>131.12660608962807</v>
      </c>
      <c r="N314">
        <f t="shared" si="52"/>
        <v>6.6383425997762906</v>
      </c>
      <c r="O314">
        <f t="shared" si="53"/>
        <v>-7.4787971979453607</v>
      </c>
      <c r="AQ314" s="4">
        <f t="shared" si="59"/>
        <v>129</v>
      </c>
      <c r="AR314" s="4">
        <f t="shared" si="57"/>
        <v>-369</v>
      </c>
    </row>
    <row r="315" spans="3:44" x14ac:dyDescent="0.25">
      <c r="C315">
        <f t="shared" si="58"/>
        <v>-131</v>
      </c>
      <c r="D315">
        <f t="shared" si="54"/>
        <v>-2.2863813201125716</v>
      </c>
      <c r="E315">
        <f>PI()</f>
        <v>3.1415926535897931</v>
      </c>
      <c r="F315">
        <f t="shared" si="55"/>
        <v>-7.1828787585705882</v>
      </c>
      <c r="G315">
        <f t="shared" si="48"/>
        <v>-131</v>
      </c>
      <c r="H315">
        <f t="shared" si="49"/>
        <v>-131</v>
      </c>
      <c r="J315">
        <f t="shared" si="50"/>
        <v>131</v>
      </c>
      <c r="K315">
        <f t="shared" si="51"/>
        <v>1.2593651764652998</v>
      </c>
      <c r="L315">
        <f t="shared" si="56"/>
        <v>132.25936517646531</v>
      </c>
      <c r="N315">
        <f t="shared" si="52"/>
        <v>6.2185006683445962</v>
      </c>
      <c r="O315">
        <f t="shared" si="53"/>
        <v>-7.8313631915393769</v>
      </c>
      <c r="AQ315" s="4">
        <f t="shared" si="59"/>
        <v>130</v>
      </c>
      <c r="AR315" s="4">
        <f t="shared" si="57"/>
        <v>-372</v>
      </c>
    </row>
    <row r="316" spans="3:44" x14ac:dyDescent="0.25">
      <c r="C316">
        <f t="shared" si="58"/>
        <v>-132</v>
      </c>
      <c r="D316">
        <f t="shared" si="54"/>
        <v>-2.3038346126325151</v>
      </c>
      <c r="E316">
        <f>PI()</f>
        <v>3.1415926535897931</v>
      </c>
      <c r="F316">
        <f t="shared" si="55"/>
        <v>-7.2377098941321965</v>
      </c>
      <c r="G316">
        <f t="shared" si="48"/>
        <v>-132</v>
      </c>
      <c r="H316">
        <f t="shared" si="49"/>
        <v>-132</v>
      </c>
      <c r="J316">
        <f t="shared" si="50"/>
        <v>132</v>
      </c>
      <c r="K316">
        <f t="shared" si="51"/>
        <v>1.4118401268491394</v>
      </c>
      <c r="L316">
        <f t="shared" si="56"/>
        <v>133.41184012684914</v>
      </c>
      <c r="N316">
        <f t="shared" si="52"/>
        <v>5.7799677877609259</v>
      </c>
      <c r="O316">
        <f t="shared" si="53"/>
        <v>-8.1603904546563264</v>
      </c>
      <c r="AQ316" s="4">
        <f t="shared" si="59"/>
        <v>131</v>
      </c>
      <c r="AR316" s="4">
        <f t="shared" si="57"/>
        <v>-375</v>
      </c>
    </row>
    <row r="317" spans="3:44" x14ac:dyDescent="0.25">
      <c r="C317">
        <f>C316-1</f>
        <v>-133</v>
      </c>
      <c r="D317">
        <f t="shared" si="54"/>
        <v>-2.3212879051524582</v>
      </c>
      <c r="E317">
        <f>PI()</f>
        <v>3.1415926535897931</v>
      </c>
      <c r="F317">
        <f t="shared" si="55"/>
        <v>-7.2925410296938029</v>
      </c>
      <c r="G317">
        <f t="shared" si="48"/>
        <v>-133</v>
      </c>
      <c r="H317">
        <f t="shared" si="49"/>
        <v>-133</v>
      </c>
      <c r="J317">
        <f t="shared" si="50"/>
        <v>133</v>
      </c>
      <c r="K317">
        <f t="shared" si="51"/>
        <v>1.5899307596815746</v>
      </c>
      <c r="L317">
        <f t="shared" si="56"/>
        <v>134.58993075968158</v>
      </c>
      <c r="N317">
        <f t="shared" si="52"/>
        <v>5.3240620564238732</v>
      </c>
      <c r="O317">
        <f t="shared" si="53"/>
        <v>-8.4648900299618539</v>
      </c>
      <c r="AQ317" s="4">
        <f t="shared" si="59"/>
        <v>132</v>
      </c>
      <c r="AR317" s="4">
        <f t="shared" si="57"/>
        <v>-378</v>
      </c>
    </row>
    <row r="318" spans="3:44" x14ac:dyDescent="0.25">
      <c r="C318">
        <f t="shared" ref="C318:C348" si="60">C317-1</f>
        <v>-134</v>
      </c>
      <c r="D318">
        <f t="shared" si="54"/>
        <v>-2.3387411976724017</v>
      </c>
      <c r="E318">
        <f>PI()</f>
        <v>3.1415926535897931</v>
      </c>
      <c r="F318">
        <f t="shared" si="55"/>
        <v>-7.3473721652554111</v>
      </c>
      <c r="G318">
        <f t="shared" si="48"/>
        <v>-134</v>
      </c>
      <c r="H318">
        <f t="shared" si="49"/>
        <v>-134</v>
      </c>
      <c r="J318">
        <f t="shared" si="50"/>
        <v>134</v>
      </c>
      <c r="K318">
        <f t="shared" si="51"/>
        <v>1.8020753382660899</v>
      </c>
      <c r="L318">
        <f t="shared" si="56"/>
        <v>135.80207533826609</v>
      </c>
      <c r="N318">
        <f t="shared" si="52"/>
        <v>4.8521537903142162</v>
      </c>
      <c r="O318">
        <f t="shared" si="53"/>
        <v>-8.7439466829995816</v>
      </c>
      <c r="AQ318" s="4">
        <f t="shared" si="59"/>
        <v>133</v>
      </c>
      <c r="AR318" s="4">
        <f t="shared" si="57"/>
        <v>-381</v>
      </c>
    </row>
    <row r="319" spans="3:44" x14ac:dyDescent="0.25">
      <c r="C319">
        <f t="shared" si="60"/>
        <v>-135</v>
      </c>
      <c r="D319">
        <f t="shared" si="54"/>
        <v>-2.3561944901923448</v>
      </c>
      <c r="E319">
        <f>PI()</f>
        <v>3.1415926535897931</v>
      </c>
      <c r="F319">
        <f t="shared" si="55"/>
        <v>-7.4022033008170185</v>
      </c>
      <c r="G319">
        <f t="shared" si="48"/>
        <v>-135</v>
      </c>
      <c r="H319">
        <f t="shared" si="49"/>
        <v>-135</v>
      </c>
      <c r="J319">
        <f t="shared" si="50"/>
        <v>135</v>
      </c>
      <c r="K319">
        <f t="shared" si="51"/>
        <v>2.0607923565446788</v>
      </c>
      <c r="L319">
        <f t="shared" si="56"/>
        <v>137.06079235654468</v>
      </c>
      <c r="N319">
        <f t="shared" si="52"/>
        <v>4.3656614042359125</v>
      </c>
      <c r="O319">
        <f t="shared" si="53"/>
        <v>-8.9967216531114786</v>
      </c>
      <c r="AQ319" s="4">
        <f t="shared" si="59"/>
        <v>134</v>
      </c>
      <c r="AR319" s="4">
        <f t="shared" si="57"/>
        <v>-384</v>
      </c>
    </row>
    <row r="320" spans="3:44" x14ac:dyDescent="0.25">
      <c r="C320">
        <f t="shared" si="60"/>
        <v>-136</v>
      </c>
      <c r="D320">
        <f t="shared" si="54"/>
        <v>-2.3736477827122884</v>
      </c>
      <c r="E320">
        <f>PI()</f>
        <v>3.1415926535897931</v>
      </c>
      <c r="F320">
        <f t="shared" si="55"/>
        <v>-7.4570344363786267</v>
      </c>
      <c r="G320">
        <f t="shared" si="48"/>
        <v>-136</v>
      </c>
      <c r="H320">
        <f t="shared" si="49"/>
        <v>-136</v>
      </c>
      <c r="J320">
        <f t="shared" si="50"/>
        <v>136</v>
      </c>
      <c r="K320">
        <f t="shared" si="51"/>
        <v>2.3854999228636244</v>
      </c>
      <c r="L320">
        <f t="shared" si="56"/>
        <v>138.38549992286363</v>
      </c>
      <c r="N320">
        <f t="shared" si="52"/>
        <v>3.8660471484862402</v>
      </c>
      <c r="O320">
        <f t="shared" si="53"/>
        <v>-9.2224551745010626</v>
      </c>
      <c r="AQ320" s="4">
        <f t="shared" si="59"/>
        <v>135</v>
      </c>
      <c r="AR320" s="4">
        <f t="shared" si="57"/>
        <v>-387</v>
      </c>
    </row>
    <row r="321" spans="3:44" x14ac:dyDescent="0.25">
      <c r="C321">
        <f t="shared" si="60"/>
        <v>-137</v>
      </c>
      <c r="D321">
        <f t="shared" si="54"/>
        <v>-2.3911010752322315</v>
      </c>
      <c r="E321">
        <f>PI()</f>
        <v>3.1415926535897931</v>
      </c>
      <c r="F321">
        <f t="shared" si="55"/>
        <v>-7.5118655719402332</v>
      </c>
      <c r="G321">
        <f t="shared" si="48"/>
        <v>-137</v>
      </c>
      <c r="H321">
        <f t="shared" si="49"/>
        <v>-137</v>
      </c>
      <c r="J321">
        <f t="shared" si="50"/>
        <v>137</v>
      </c>
      <c r="K321">
        <f t="shared" si="51"/>
        <v>2.808046100813764</v>
      </c>
      <c r="L321">
        <f t="shared" si="56"/>
        <v>139.80804610081375</v>
      </c>
      <c r="N321">
        <f t="shared" si="52"/>
        <v>3.3548127137697619</v>
      </c>
      <c r="O321">
        <f t="shared" si="53"/>
        <v>-9.4204687598616221</v>
      </c>
      <c r="AQ321" s="4">
        <f t="shared" si="59"/>
        <v>136</v>
      </c>
      <c r="AR321" s="4">
        <f t="shared" si="57"/>
        <v>-390</v>
      </c>
    </row>
    <row r="322" spans="3:44" x14ac:dyDescent="0.25">
      <c r="C322">
        <f t="shared" si="60"/>
        <v>-138</v>
      </c>
      <c r="D322">
        <f t="shared" si="54"/>
        <v>-2.4085543677521746</v>
      </c>
      <c r="E322">
        <f>PI()</f>
        <v>3.1415926535897931</v>
      </c>
      <c r="F322">
        <f t="shared" si="55"/>
        <v>-7.5666967075018405</v>
      </c>
      <c r="G322">
        <f t="shared" si="48"/>
        <v>-138</v>
      </c>
      <c r="H322">
        <f t="shared" si="49"/>
        <v>-138</v>
      </c>
      <c r="J322">
        <f t="shared" si="50"/>
        <v>138</v>
      </c>
      <c r="K322">
        <f t="shared" si="51"/>
        <v>3.3845721258106081</v>
      </c>
      <c r="L322">
        <f t="shared" si="56"/>
        <v>141.38457212581062</v>
      </c>
      <c r="N322">
        <f t="shared" si="52"/>
        <v>2.8334947175660745</v>
      </c>
      <c r="O322">
        <f t="shared" si="53"/>
        <v>-9.5901672397057371</v>
      </c>
      <c r="AQ322" s="4">
        <f t="shared" si="59"/>
        <v>137</v>
      </c>
      <c r="AR322" s="4">
        <f t="shared" si="57"/>
        <v>-393</v>
      </c>
    </row>
    <row r="323" spans="3:44" x14ac:dyDescent="0.25">
      <c r="C323">
        <f t="shared" si="60"/>
        <v>-139</v>
      </c>
      <c r="D323">
        <f t="shared" si="54"/>
        <v>-2.4260076602721181</v>
      </c>
      <c r="E323">
        <f>PI()</f>
        <v>3.1415926535897931</v>
      </c>
      <c r="F323">
        <f t="shared" si="55"/>
        <v>-7.6215278430634488</v>
      </c>
      <c r="G323">
        <f t="shared" si="48"/>
        <v>-139</v>
      </c>
      <c r="H323">
        <f t="shared" si="49"/>
        <v>-139</v>
      </c>
      <c r="J323">
        <f t="shared" si="50"/>
        <v>139</v>
      </c>
      <c r="K323">
        <f t="shared" si="51"/>
        <v>4.2241651068399326</v>
      </c>
      <c r="L323">
        <f t="shared" si="56"/>
        <v>143.22416510683993</v>
      </c>
      <c r="N323">
        <f t="shared" si="52"/>
        <v>2.3036600855183083</v>
      </c>
      <c r="O323">
        <f t="shared" si="53"/>
        <v>-9.731040551266334</v>
      </c>
      <c r="AQ323" s="4">
        <f t="shared" si="59"/>
        <v>138</v>
      </c>
      <c r="AR323" s="4">
        <f t="shared" si="57"/>
        <v>-396</v>
      </c>
    </row>
    <row r="324" spans="3:44" x14ac:dyDescent="0.25">
      <c r="C324">
        <f t="shared" si="60"/>
        <v>-140</v>
      </c>
      <c r="D324">
        <f t="shared" si="54"/>
        <v>-2.4434609527920612</v>
      </c>
      <c r="E324">
        <f>PI()</f>
        <v>3.1415926535897931</v>
      </c>
      <c r="F324">
        <f t="shared" si="55"/>
        <v>-7.6763589786250561</v>
      </c>
      <c r="G324">
        <f t="shared" ref="G324:G364" si="61">a_1*C324</f>
        <v>-140</v>
      </c>
      <c r="H324">
        <f t="shared" ref="H324:H364" si="62">G324+b_1</f>
        <v>-140</v>
      </c>
      <c r="J324">
        <f t="shared" ref="J324:J364" si="63">C324*a_2</f>
        <v>140</v>
      </c>
      <c r="K324">
        <f t="shared" ref="K324:K364" si="64">b_2*TAN(F324)</f>
        <v>5.5705799974022456</v>
      </c>
      <c r="L324">
        <f t="shared" si="56"/>
        <v>145.57057999740223</v>
      </c>
      <c r="N324">
        <f t="shared" ref="N324:N364" si="65">r_1*COS(F324)</f>
        <v>1.7669013417242851</v>
      </c>
      <c r="O324">
        <f t="shared" ref="O324:O364" si="66">r_1*SIN(F324)</f>
        <v>-9.8426652715924927</v>
      </c>
      <c r="AQ324" s="4">
        <f t="shared" si="59"/>
        <v>139</v>
      </c>
      <c r="AR324" s="4">
        <f t="shared" si="57"/>
        <v>-399</v>
      </c>
    </row>
    <row r="325" spans="3:44" x14ac:dyDescent="0.25">
      <c r="C325">
        <f t="shared" si="60"/>
        <v>-141</v>
      </c>
      <c r="D325">
        <f t="shared" ref="D325:D364" si="67">RADIANS(C325)</f>
        <v>-2.4609142453120048</v>
      </c>
      <c r="E325">
        <f>PI()</f>
        <v>3.1415926535897931</v>
      </c>
      <c r="F325">
        <f t="shared" ref="F325:F364" si="68">D325*E325</f>
        <v>-7.7311901141866644</v>
      </c>
      <c r="G325">
        <f t="shared" si="61"/>
        <v>-141</v>
      </c>
      <c r="H325">
        <f t="shared" si="62"/>
        <v>-141</v>
      </c>
      <c r="J325">
        <f t="shared" si="63"/>
        <v>141</v>
      </c>
      <c r="K325">
        <f t="shared" si="64"/>
        <v>8.1029131602136175</v>
      </c>
      <c r="L325">
        <f t="shared" ref="L325:L364" si="69">J325+K325</f>
        <v>149.10291316021363</v>
      </c>
      <c r="N325">
        <f t="shared" si="65"/>
        <v>1.2248318220863543</v>
      </c>
      <c r="O325">
        <f t="shared" si="66"/>
        <v>-9.9247058902319427</v>
      </c>
      <c r="AQ325" s="4">
        <f t="shared" si="59"/>
        <v>140</v>
      </c>
      <c r="AR325" s="4">
        <f t="shared" ref="AR325:AR365" si="70">a_0*AQ325+b_0</f>
        <v>-402</v>
      </c>
    </row>
    <row r="326" spans="3:44" x14ac:dyDescent="0.25">
      <c r="C326">
        <f t="shared" si="60"/>
        <v>-142</v>
      </c>
      <c r="D326">
        <f t="shared" si="67"/>
        <v>-2.4783675378319479</v>
      </c>
      <c r="E326">
        <f>PI()</f>
        <v>3.1415926535897931</v>
      </c>
      <c r="F326">
        <f t="shared" si="68"/>
        <v>-7.7860212497482708</v>
      </c>
      <c r="G326">
        <f t="shared" si="61"/>
        <v>-142</v>
      </c>
      <c r="H326">
        <f t="shared" si="62"/>
        <v>-142</v>
      </c>
      <c r="J326">
        <f t="shared" si="63"/>
        <v>142</v>
      </c>
      <c r="K326">
        <f t="shared" si="64"/>
        <v>14.691794332579407</v>
      </c>
      <c r="L326">
        <f t="shared" si="69"/>
        <v>156.69179433257941</v>
      </c>
      <c r="N326">
        <f t="shared" si="65"/>
        <v>0.67908082510730816</v>
      </c>
      <c r="O326">
        <f t="shared" si="66"/>
        <v>-9.9769158176748984</v>
      </c>
      <c r="AQ326" s="4">
        <f t="shared" si="59"/>
        <v>141</v>
      </c>
      <c r="AR326" s="4">
        <f t="shared" si="70"/>
        <v>-405</v>
      </c>
    </row>
    <row r="327" spans="3:44" x14ac:dyDescent="0.25">
      <c r="C327">
        <f t="shared" si="60"/>
        <v>-143</v>
      </c>
      <c r="D327">
        <f t="shared" si="67"/>
        <v>-2.4958208303518914</v>
      </c>
      <c r="E327">
        <f>PI()</f>
        <v>3.1415926535897931</v>
      </c>
      <c r="F327">
        <f t="shared" si="68"/>
        <v>-7.840852385309879</v>
      </c>
      <c r="G327">
        <f t="shared" si="61"/>
        <v>-143</v>
      </c>
      <c r="H327">
        <f t="shared" si="62"/>
        <v>-143</v>
      </c>
      <c r="J327">
        <f t="shared" si="63"/>
        <v>143</v>
      </c>
      <c r="K327">
        <f t="shared" si="64"/>
        <v>76.161444255272187</v>
      </c>
      <c r="L327">
        <f t="shared" si="69"/>
        <v>219.16144425527219</v>
      </c>
      <c r="N327">
        <f t="shared" si="65"/>
        <v>0.13128871470732451</v>
      </c>
      <c r="O327">
        <f t="shared" si="66"/>
        <v>-9.99913812652823</v>
      </c>
      <c r="AQ327" s="4">
        <f t="shared" ref="AQ327:AQ365" si="71">AQ326+1</f>
        <v>142</v>
      </c>
      <c r="AR327" s="4">
        <f t="shared" si="70"/>
        <v>-408</v>
      </c>
    </row>
    <row r="328" spans="3:44" x14ac:dyDescent="0.25">
      <c r="C328">
        <f t="shared" si="60"/>
        <v>-144</v>
      </c>
      <c r="D328">
        <f t="shared" si="67"/>
        <v>-2.5132741228718345</v>
      </c>
      <c r="E328">
        <f>PI()</f>
        <v>3.1415926535897931</v>
      </c>
      <c r="F328">
        <f t="shared" si="68"/>
        <v>-7.8956835208714864</v>
      </c>
      <c r="G328">
        <f t="shared" si="61"/>
        <v>-144</v>
      </c>
      <c r="H328">
        <f t="shared" si="62"/>
        <v>-144</v>
      </c>
      <c r="J328">
        <f t="shared" si="63"/>
        <v>144</v>
      </c>
      <c r="K328">
        <f t="shared" si="64"/>
        <v>-23.965828040203426</v>
      </c>
      <c r="L328">
        <f t="shared" si="69"/>
        <v>120.03417195979657</v>
      </c>
      <c r="N328">
        <f t="shared" si="65"/>
        <v>-0.41689801021819239</v>
      </c>
      <c r="O328">
        <f t="shared" si="66"/>
        <v>-9.9913060231921698</v>
      </c>
      <c r="AQ328" s="4">
        <f t="shared" si="71"/>
        <v>143</v>
      </c>
      <c r="AR328" s="4">
        <f t="shared" si="70"/>
        <v>-411</v>
      </c>
    </row>
    <row r="329" spans="3:44" x14ac:dyDescent="0.25">
      <c r="C329">
        <f t="shared" si="60"/>
        <v>-145</v>
      </c>
      <c r="D329">
        <f t="shared" si="67"/>
        <v>-2.530727415391778</v>
      </c>
      <c r="E329">
        <f>PI()</f>
        <v>3.1415926535897931</v>
      </c>
      <c r="F329">
        <f t="shared" si="68"/>
        <v>-7.9505146564330946</v>
      </c>
      <c r="G329">
        <f t="shared" si="61"/>
        <v>-145</v>
      </c>
      <c r="H329">
        <f t="shared" si="62"/>
        <v>-145</v>
      </c>
      <c r="J329">
        <f t="shared" si="63"/>
        <v>145</v>
      </c>
      <c r="K329">
        <f t="shared" si="64"/>
        <v>-10.326951700551588</v>
      </c>
      <c r="L329">
        <f t="shared" si="69"/>
        <v>134.67304829944842</v>
      </c>
      <c r="N329">
        <f t="shared" si="65"/>
        <v>-0.96383166468089543</v>
      </c>
      <c r="O329">
        <f t="shared" si="66"/>
        <v>-9.9534430486218426</v>
      </c>
      <c r="AQ329" s="4">
        <f t="shared" si="71"/>
        <v>144</v>
      </c>
      <c r="AR329" s="4">
        <f t="shared" si="70"/>
        <v>-414</v>
      </c>
    </row>
    <row r="330" spans="3:44" x14ac:dyDescent="0.25">
      <c r="C330">
        <f t="shared" si="60"/>
        <v>-146</v>
      </c>
      <c r="D330">
        <f t="shared" si="67"/>
        <v>-2.5481807079117211</v>
      </c>
      <c r="E330">
        <f>PI()</f>
        <v>3.1415926535897931</v>
      </c>
      <c r="F330">
        <f t="shared" si="68"/>
        <v>-8.0053457919947011</v>
      </c>
      <c r="G330">
        <f t="shared" si="61"/>
        <v>-146</v>
      </c>
      <c r="H330">
        <f t="shared" si="62"/>
        <v>-146</v>
      </c>
      <c r="J330">
        <f t="shared" si="63"/>
        <v>146</v>
      </c>
      <c r="K330">
        <f t="shared" si="64"/>
        <v>-6.5560518850240399</v>
      </c>
      <c r="L330">
        <f t="shared" si="69"/>
        <v>139.44394811497597</v>
      </c>
      <c r="N330">
        <f t="shared" si="65"/>
        <v>-1.5078683300466249</v>
      </c>
      <c r="O330">
        <f t="shared" si="66"/>
        <v>-9.8856630075702263</v>
      </c>
      <c r="AQ330" s="4">
        <f t="shared" si="71"/>
        <v>145</v>
      </c>
      <c r="AR330" s="4">
        <f t="shared" si="70"/>
        <v>-417</v>
      </c>
    </row>
    <row r="331" spans="3:44" x14ac:dyDescent="0.25">
      <c r="C331">
        <f t="shared" si="60"/>
        <v>-147</v>
      </c>
      <c r="D331">
        <f t="shared" si="67"/>
        <v>-2.5656340004316642</v>
      </c>
      <c r="E331">
        <f>PI()</f>
        <v>3.1415926535897931</v>
      </c>
      <c r="F331">
        <f t="shared" si="68"/>
        <v>-8.0601769275563093</v>
      </c>
      <c r="G331">
        <f t="shared" si="61"/>
        <v>-147</v>
      </c>
      <c r="H331">
        <f t="shared" si="62"/>
        <v>-147</v>
      </c>
      <c r="J331">
        <f t="shared" si="63"/>
        <v>147</v>
      </c>
      <c r="K331">
        <f t="shared" si="64"/>
        <v>-4.780843845172666</v>
      </c>
      <c r="L331">
        <f t="shared" si="69"/>
        <v>142.21915615482735</v>
      </c>
      <c r="N331">
        <f t="shared" si="65"/>
        <v>-2.0473727951622003</v>
      </c>
      <c r="O331">
        <f t="shared" si="66"/>
        <v>-9.7881696265251623</v>
      </c>
      <c r="AQ331" s="4">
        <f t="shared" si="71"/>
        <v>146</v>
      </c>
      <c r="AR331" s="4">
        <f t="shared" si="70"/>
        <v>-420</v>
      </c>
    </row>
    <row r="332" spans="3:44" x14ac:dyDescent="0.25">
      <c r="C332">
        <f t="shared" si="60"/>
        <v>-148</v>
      </c>
      <c r="D332">
        <f t="shared" si="67"/>
        <v>-2.5830872929516078</v>
      </c>
      <c r="E332">
        <f>PI()</f>
        <v>3.1415926535897931</v>
      </c>
      <c r="F332">
        <f t="shared" si="68"/>
        <v>-8.1150080631179176</v>
      </c>
      <c r="G332">
        <f t="shared" si="61"/>
        <v>-148</v>
      </c>
      <c r="H332">
        <f t="shared" si="62"/>
        <v>-148</v>
      </c>
      <c r="J332">
        <f t="shared" si="63"/>
        <v>148</v>
      </c>
      <c r="K332">
        <f t="shared" si="64"/>
        <v>-3.743623076541704</v>
      </c>
      <c r="L332">
        <f t="shared" si="69"/>
        <v>144.2563769234583</v>
      </c>
      <c r="N332">
        <f t="shared" si="65"/>
        <v>-2.5807234713099132</v>
      </c>
      <c r="O332">
        <f t="shared" si="66"/>
        <v>-9.6612559413686014</v>
      </c>
      <c r="AQ332" s="4">
        <f t="shared" si="71"/>
        <v>147</v>
      </c>
      <c r="AR332" s="4">
        <f t="shared" si="70"/>
        <v>-423</v>
      </c>
    </row>
    <row r="333" spans="3:44" x14ac:dyDescent="0.25">
      <c r="C333">
        <f t="shared" si="60"/>
        <v>-149</v>
      </c>
      <c r="D333">
        <f t="shared" si="67"/>
        <v>-2.6005405854715509</v>
      </c>
      <c r="E333">
        <f>PI()</f>
        <v>3.1415926535897931</v>
      </c>
      <c r="F333">
        <f t="shared" si="68"/>
        <v>-8.169839198679524</v>
      </c>
      <c r="G333">
        <f t="shared" si="61"/>
        <v>-149</v>
      </c>
      <c r="H333">
        <f t="shared" si="62"/>
        <v>-149</v>
      </c>
      <c r="J333">
        <f t="shared" si="63"/>
        <v>149</v>
      </c>
      <c r="K333">
        <f t="shared" si="64"/>
        <v>-3.0599911734623997</v>
      </c>
      <c r="L333">
        <f t="shared" si="69"/>
        <v>145.94000882653759</v>
      </c>
      <c r="N333">
        <f t="shared" si="65"/>
        <v>-3.1063172662172329</v>
      </c>
      <c r="O333">
        <f t="shared" si="66"/>
        <v>-9.5053034165985828</v>
      </c>
      <c r="AQ333" s="4">
        <f t="shared" si="71"/>
        <v>148</v>
      </c>
      <c r="AR333" s="4">
        <f t="shared" si="70"/>
        <v>-426</v>
      </c>
    </row>
    <row r="334" spans="3:44" x14ac:dyDescent="0.25">
      <c r="C334">
        <f t="shared" si="60"/>
        <v>-150</v>
      </c>
      <c r="D334">
        <f t="shared" si="67"/>
        <v>-2.6179938779914944</v>
      </c>
      <c r="E334">
        <f>PI()</f>
        <v>3.1415926535897931</v>
      </c>
      <c r="F334">
        <f t="shared" si="68"/>
        <v>-8.2246703342411323</v>
      </c>
      <c r="G334">
        <f t="shared" si="61"/>
        <v>-150</v>
      </c>
      <c r="H334">
        <f t="shared" si="62"/>
        <v>-150</v>
      </c>
      <c r="J334">
        <f t="shared" si="63"/>
        <v>150</v>
      </c>
      <c r="K334">
        <f t="shared" si="64"/>
        <v>-2.5729715288667503</v>
      </c>
      <c r="L334">
        <f t="shared" si="69"/>
        <v>147.42702847113324</v>
      </c>
      <c r="N334">
        <f t="shared" si="65"/>
        <v>-3.6225744024717366</v>
      </c>
      <c r="O334">
        <f t="shared" si="66"/>
        <v>-9.3207807987612572</v>
      </c>
      <c r="AQ334" s="4">
        <f t="shared" si="71"/>
        <v>149</v>
      </c>
      <c r="AR334" s="4">
        <f t="shared" si="70"/>
        <v>-429</v>
      </c>
    </row>
    <row r="335" spans="3:44" x14ac:dyDescent="0.25">
      <c r="C335">
        <f t="shared" si="60"/>
        <v>-151</v>
      </c>
      <c r="D335">
        <f t="shared" si="67"/>
        <v>-2.6354471705114375</v>
      </c>
      <c r="E335">
        <f>PI()</f>
        <v>3.1415926535897931</v>
      </c>
      <c r="F335">
        <f t="shared" si="68"/>
        <v>-8.2795014698027387</v>
      </c>
      <c r="G335">
        <f t="shared" si="61"/>
        <v>-151</v>
      </c>
      <c r="H335">
        <f t="shared" si="62"/>
        <v>-151</v>
      </c>
      <c r="J335">
        <f t="shared" si="63"/>
        <v>151</v>
      </c>
      <c r="K335">
        <f t="shared" si="64"/>
        <v>-2.2064845230603587</v>
      </c>
      <c r="L335">
        <f t="shared" si="69"/>
        <v>148.79351547693963</v>
      </c>
      <c r="N335">
        <f t="shared" si="65"/>
        <v>-4.1279431658583876</v>
      </c>
      <c r="O335">
        <f t="shared" si="66"/>
        <v>-9.1082427075393095</v>
      </c>
      <c r="AQ335" s="4">
        <f t="shared" si="71"/>
        <v>150</v>
      </c>
      <c r="AR335" s="4">
        <f t="shared" si="70"/>
        <v>-432</v>
      </c>
    </row>
    <row r="336" spans="3:44" x14ac:dyDescent="0.25">
      <c r="C336">
        <f t="shared" si="60"/>
        <v>-152</v>
      </c>
      <c r="D336">
        <f t="shared" si="67"/>
        <v>-2.6529004630313811</v>
      </c>
      <c r="E336">
        <f>PI()</f>
        <v>3.1415926535897931</v>
      </c>
      <c r="F336">
        <f t="shared" si="68"/>
        <v>-8.3343326053643469</v>
      </c>
      <c r="G336">
        <f t="shared" si="61"/>
        <v>-152</v>
      </c>
      <c r="H336">
        <f t="shared" si="62"/>
        <v>-152</v>
      </c>
      <c r="J336">
        <f t="shared" si="63"/>
        <v>152</v>
      </c>
      <c r="K336">
        <f t="shared" si="64"/>
        <v>-1.9191757448441806</v>
      </c>
      <c r="L336">
        <f t="shared" si="69"/>
        <v>150.08082425515582</v>
      </c>
      <c r="N336">
        <f t="shared" si="65"/>
        <v>-4.620904569347509</v>
      </c>
      <c r="O336">
        <f t="shared" si="66"/>
        <v>-8.8683279687313838</v>
      </c>
      <c r="AQ336" s="4">
        <f t="shared" si="71"/>
        <v>151</v>
      </c>
      <c r="AR336" s="4">
        <f t="shared" si="70"/>
        <v>-435</v>
      </c>
    </row>
    <row r="337" spans="3:44" x14ac:dyDescent="0.25">
      <c r="C337">
        <f t="shared" si="60"/>
        <v>-153</v>
      </c>
      <c r="D337">
        <f t="shared" si="67"/>
        <v>-2.6703537555513241</v>
      </c>
      <c r="E337">
        <f>PI()</f>
        <v>3.1415926535897931</v>
      </c>
      <c r="F337">
        <f t="shared" si="68"/>
        <v>-8.3891637409259534</v>
      </c>
      <c r="G337">
        <f t="shared" si="61"/>
        <v>-153</v>
      </c>
      <c r="H337">
        <f t="shared" si="62"/>
        <v>-153</v>
      </c>
      <c r="J337">
        <f t="shared" si="63"/>
        <v>153</v>
      </c>
      <c r="K337">
        <f t="shared" si="64"/>
        <v>-1.6866267889505673</v>
      </c>
      <c r="L337">
        <f t="shared" si="69"/>
        <v>151.31337321104942</v>
      </c>
      <c r="N337">
        <f t="shared" si="65"/>
        <v>-5.0999769187143844</v>
      </c>
      <c r="O337">
        <f t="shared" si="66"/>
        <v>-8.6017576941332479</v>
      </c>
      <c r="AQ337" s="4">
        <f t="shared" si="71"/>
        <v>152</v>
      </c>
      <c r="AR337" s="4">
        <f t="shared" si="70"/>
        <v>-438</v>
      </c>
    </row>
    <row r="338" spans="3:44" x14ac:dyDescent="0.25">
      <c r="C338">
        <f t="shared" si="60"/>
        <v>-154</v>
      </c>
      <c r="D338">
        <f t="shared" si="67"/>
        <v>-2.6878070480712677</v>
      </c>
      <c r="E338">
        <f>PI()</f>
        <v>3.1415926535897931</v>
      </c>
      <c r="F338">
        <f t="shared" si="68"/>
        <v>-8.4439948764875616</v>
      </c>
      <c r="G338">
        <f t="shared" si="61"/>
        <v>-154</v>
      </c>
      <c r="H338">
        <f t="shared" si="62"/>
        <v>-154</v>
      </c>
      <c r="J338">
        <f t="shared" si="63"/>
        <v>154</v>
      </c>
      <c r="K338">
        <f t="shared" si="64"/>
        <v>-1.4934850633610388</v>
      </c>
      <c r="L338">
        <f t="shared" si="69"/>
        <v>152.50651493663895</v>
      </c>
      <c r="N338">
        <f t="shared" si="65"/>
        <v>-5.5637202660681107</v>
      </c>
      <c r="O338">
        <f t="shared" si="66"/>
        <v>-8.3093331140918281</v>
      </c>
      <c r="AQ338" s="4">
        <f t="shared" si="71"/>
        <v>153</v>
      </c>
      <c r="AR338" s="4">
        <f t="shared" si="70"/>
        <v>-441</v>
      </c>
    </row>
    <row r="339" spans="3:44" x14ac:dyDescent="0.25">
      <c r="C339">
        <f t="shared" si="60"/>
        <v>-155</v>
      </c>
      <c r="D339">
        <f t="shared" si="67"/>
        <v>-2.7052603405912108</v>
      </c>
      <c r="E339">
        <f>PI()</f>
        <v>3.1415926535897931</v>
      </c>
      <c r="F339">
        <f t="shared" si="68"/>
        <v>-8.4988260120491699</v>
      </c>
      <c r="G339">
        <f t="shared" si="61"/>
        <v>-155</v>
      </c>
      <c r="H339">
        <f t="shared" si="62"/>
        <v>-155</v>
      </c>
      <c r="J339">
        <f t="shared" si="63"/>
        <v>155</v>
      </c>
      <c r="K339">
        <f t="shared" si="64"/>
        <v>-1.3296086984505027</v>
      </c>
      <c r="L339">
        <f t="shared" si="69"/>
        <v>153.6703913015495</v>
      </c>
      <c r="N339">
        <f t="shared" si="65"/>
        <v>-6.0107407379032685</v>
      </c>
      <c r="O339">
        <f t="shared" si="66"/>
        <v>-7.9919331692469795</v>
      </c>
      <c r="AQ339" s="4">
        <f t="shared" si="71"/>
        <v>154</v>
      </c>
      <c r="AR339" s="4">
        <f t="shared" si="70"/>
        <v>-444</v>
      </c>
    </row>
    <row r="340" spans="3:44" x14ac:dyDescent="0.25">
      <c r="C340">
        <f t="shared" si="60"/>
        <v>-156</v>
      </c>
      <c r="D340">
        <f t="shared" si="67"/>
        <v>-2.7227136331111539</v>
      </c>
      <c r="E340">
        <f>PI()</f>
        <v>3.1415926535897931</v>
      </c>
      <c r="F340">
        <f t="shared" si="68"/>
        <v>-8.5536571476107763</v>
      </c>
      <c r="G340">
        <f t="shared" si="61"/>
        <v>-156</v>
      </c>
      <c r="H340">
        <f t="shared" si="62"/>
        <v>-156</v>
      </c>
      <c r="J340">
        <f t="shared" si="63"/>
        <v>156</v>
      </c>
      <c r="K340">
        <f t="shared" si="64"/>
        <v>-1.1880239973791964</v>
      </c>
      <c r="L340">
        <f t="shared" si="69"/>
        <v>154.81197600262081</v>
      </c>
      <c r="N340">
        <f t="shared" si="65"/>
        <v>-6.43969472466594</v>
      </c>
      <c r="O340">
        <f t="shared" si="66"/>
        <v>-7.6505118686993532</v>
      </c>
      <c r="AQ340" s="4">
        <f t="shared" si="71"/>
        <v>155</v>
      </c>
      <c r="AR340" s="4">
        <f t="shared" si="70"/>
        <v>-447</v>
      </c>
    </row>
    <row r="341" spans="3:44" x14ac:dyDescent="0.25">
      <c r="C341">
        <f t="shared" si="60"/>
        <v>-157</v>
      </c>
      <c r="D341">
        <f t="shared" si="67"/>
        <v>-2.7401669256310974</v>
      </c>
      <c r="E341">
        <f>PI()</f>
        <v>3.1415926535897931</v>
      </c>
      <c r="F341">
        <f t="shared" si="68"/>
        <v>-8.6084882831723846</v>
      </c>
      <c r="G341">
        <f t="shared" si="61"/>
        <v>-157</v>
      </c>
      <c r="H341">
        <f t="shared" si="62"/>
        <v>-157</v>
      </c>
      <c r="J341">
        <f t="shared" si="63"/>
        <v>157</v>
      </c>
      <c r="K341">
        <f t="shared" si="64"/>
        <v>-1.0637733717120661</v>
      </c>
      <c r="L341">
        <f t="shared" si="69"/>
        <v>155.93622662828793</v>
      </c>
      <c r="N341">
        <f t="shared" si="65"/>
        <v>-6.8492929192413445</v>
      </c>
      <c r="O341">
        <f t="shared" si="66"/>
        <v>-7.2860954225449435</v>
      </c>
      <c r="AQ341" s="4">
        <f t="shared" si="71"/>
        <v>156</v>
      </c>
      <c r="AR341" s="4">
        <f t="shared" si="70"/>
        <v>-450</v>
      </c>
    </row>
    <row r="342" spans="3:44" x14ac:dyDescent="0.25">
      <c r="C342">
        <f t="shared" si="60"/>
        <v>-158</v>
      </c>
      <c r="D342">
        <f t="shared" si="67"/>
        <v>-2.7576202181510405</v>
      </c>
      <c r="E342">
        <f>PI()</f>
        <v>3.1415926535897931</v>
      </c>
      <c r="F342">
        <f t="shared" si="68"/>
        <v>-8.663319418733991</v>
      </c>
      <c r="G342">
        <f t="shared" si="61"/>
        <v>-158</v>
      </c>
      <c r="H342">
        <f t="shared" si="62"/>
        <v>-158</v>
      </c>
      <c r="J342">
        <f t="shared" si="63"/>
        <v>158</v>
      </c>
      <c r="K342">
        <f t="shared" si="64"/>
        <v>-0.9532314440179307</v>
      </c>
      <c r="L342">
        <f t="shared" si="69"/>
        <v>157.04676855598206</v>
      </c>
      <c r="N342">
        <f t="shared" si="65"/>
        <v>-7.2383041922244997</v>
      </c>
      <c r="O342">
        <f t="shared" si="66"/>
        <v>-6.8997791573952014</v>
      </c>
      <c r="AQ342" s="4">
        <f t="shared" si="71"/>
        <v>157</v>
      </c>
      <c r="AR342" s="4">
        <f t="shared" si="70"/>
        <v>-453</v>
      </c>
    </row>
    <row r="343" spans="3:44" x14ac:dyDescent="0.25">
      <c r="C343">
        <f t="shared" si="60"/>
        <v>-159</v>
      </c>
      <c r="D343">
        <f t="shared" si="67"/>
        <v>-2.7750735106709841</v>
      </c>
      <c r="E343">
        <f>PI()</f>
        <v>3.1415926535897931</v>
      </c>
      <c r="F343">
        <f t="shared" si="68"/>
        <v>-8.7181505542955993</v>
      </c>
      <c r="G343">
        <f t="shared" si="61"/>
        <v>-159</v>
      </c>
      <c r="H343">
        <f t="shared" si="62"/>
        <v>-159</v>
      </c>
      <c r="J343">
        <f t="shared" si="63"/>
        <v>159</v>
      </c>
      <c r="K343">
        <f t="shared" si="64"/>
        <v>-0.8536813631450263</v>
      </c>
      <c r="L343">
        <f t="shared" si="69"/>
        <v>158.14631863685497</v>
      </c>
      <c r="N343">
        <f t="shared" si="65"/>
        <v>-7.6055592923263085</v>
      </c>
      <c r="O343">
        <f t="shared" si="66"/>
        <v>-6.4927242241534442</v>
      </c>
      <c r="AQ343" s="4">
        <f t="shared" si="71"/>
        <v>158</v>
      </c>
      <c r="AR343" s="4">
        <f t="shared" si="70"/>
        <v>-456</v>
      </c>
    </row>
    <row r="344" spans="3:44" x14ac:dyDescent="0.25">
      <c r="C344">
        <f t="shared" si="60"/>
        <v>-160</v>
      </c>
      <c r="D344">
        <f t="shared" si="67"/>
        <v>-2.7925268031909272</v>
      </c>
      <c r="E344">
        <f>PI()</f>
        <v>3.1415926535897931</v>
      </c>
      <c r="F344">
        <f t="shared" si="68"/>
        <v>-8.7729816898572075</v>
      </c>
      <c r="G344">
        <f t="shared" si="61"/>
        <v>-160</v>
      </c>
      <c r="H344">
        <f t="shared" si="62"/>
        <v>-160</v>
      </c>
      <c r="J344">
        <f t="shared" si="63"/>
        <v>160</v>
      </c>
      <c r="K344">
        <f t="shared" si="64"/>
        <v>-0.76304263303201325</v>
      </c>
      <c r="L344">
        <f t="shared" si="69"/>
        <v>159.236957366968</v>
      </c>
      <c r="N344">
        <f t="shared" si="65"/>
        <v>-7.949954360792387</v>
      </c>
      <c r="O344">
        <f t="shared" si="66"/>
        <v>-6.0661541079433601</v>
      </c>
      <c r="AQ344" s="4">
        <f t="shared" si="71"/>
        <v>159</v>
      </c>
      <c r="AR344" s="4">
        <f t="shared" si="70"/>
        <v>-459</v>
      </c>
    </row>
    <row r="345" spans="3:44" x14ac:dyDescent="0.25">
      <c r="C345">
        <f t="shared" si="60"/>
        <v>-161</v>
      </c>
      <c r="D345">
        <f t="shared" si="67"/>
        <v>-2.8099800957108707</v>
      </c>
      <c r="E345">
        <f>PI()</f>
        <v>3.1415926535897931</v>
      </c>
      <c r="F345">
        <f t="shared" si="68"/>
        <v>-8.8278128254188157</v>
      </c>
      <c r="G345">
        <f t="shared" si="61"/>
        <v>-161</v>
      </c>
      <c r="H345">
        <f t="shared" si="62"/>
        <v>-161</v>
      </c>
      <c r="J345">
        <f t="shared" si="63"/>
        <v>161</v>
      </c>
      <c r="K345">
        <f t="shared" si="64"/>
        <v>-0.67969071362367006</v>
      </c>
      <c r="L345">
        <f t="shared" si="69"/>
        <v>160.32030928637633</v>
      </c>
      <c r="N345">
        <f t="shared" si="65"/>
        <v>-8.2704542492716797</v>
      </c>
      <c r="O345">
        <f t="shared" si="66"/>
        <v>-5.6213509506793837</v>
      </c>
      <c r="AQ345" s="4">
        <f t="shared" si="71"/>
        <v>160</v>
      </c>
      <c r="AR345" s="4">
        <f t="shared" si="70"/>
        <v>-462</v>
      </c>
    </row>
    <row r="346" spans="3:44" x14ac:dyDescent="0.25">
      <c r="C346">
        <f t="shared" si="60"/>
        <v>-162</v>
      </c>
      <c r="D346">
        <f t="shared" si="67"/>
        <v>-2.8274333882308138</v>
      </c>
      <c r="E346">
        <f>PI()</f>
        <v>3.1415926535897931</v>
      </c>
      <c r="F346">
        <f t="shared" si="68"/>
        <v>-8.8826439609804222</v>
      </c>
      <c r="G346">
        <f t="shared" si="61"/>
        <v>-162</v>
      </c>
      <c r="H346">
        <f t="shared" si="62"/>
        <v>-162</v>
      </c>
      <c r="J346">
        <f t="shared" si="63"/>
        <v>162</v>
      </c>
      <c r="K346">
        <f t="shared" si="64"/>
        <v>-0.60233412274343789</v>
      </c>
      <c r="L346">
        <f t="shared" si="69"/>
        <v>161.39766587725657</v>
      </c>
      <c r="N346">
        <f t="shared" si="65"/>
        <v>-8.5660956311621117</v>
      </c>
      <c r="O346">
        <f t="shared" si="66"/>
        <v>-5.1596516973324258</v>
      </c>
      <c r="AQ346" s="4">
        <f t="shared" si="71"/>
        <v>161</v>
      </c>
      <c r="AR346" s="4">
        <f t="shared" si="70"/>
        <v>-465</v>
      </c>
    </row>
    <row r="347" spans="3:44" x14ac:dyDescent="0.25">
      <c r="C347">
        <f t="shared" si="60"/>
        <v>-163</v>
      </c>
      <c r="D347">
        <f t="shared" si="67"/>
        <v>-2.8448866807507573</v>
      </c>
      <c r="E347">
        <f>PI()</f>
        <v>3.1415926535897931</v>
      </c>
      <c r="F347">
        <f t="shared" si="68"/>
        <v>-8.9374750965420304</v>
      </c>
      <c r="G347">
        <f t="shared" si="61"/>
        <v>-163</v>
      </c>
      <c r="H347">
        <f t="shared" si="62"/>
        <v>-163</v>
      </c>
      <c r="J347">
        <f t="shared" si="63"/>
        <v>163</v>
      </c>
      <c r="K347">
        <f t="shared" si="64"/>
        <v>-0.52992863640784205</v>
      </c>
      <c r="L347">
        <f t="shared" si="69"/>
        <v>162.47007136359215</v>
      </c>
      <c r="N347">
        <f t="shared" si="65"/>
        <v>-8.8359898970816566</v>
      </c>
      <c r="O347">
        <f t="shared" si="66"/>
        <v>-4.682444077473952</v>
      </c>
      <c r="AQ347" s="4">
        <f t="shared" si="71"/>
        <v>162</v>
      </c>
      <c r="AR347" s="4">
        <f t="shared" si="70"/>
        <v>-468</v>
      </c>
    </row>
    <row r="348" spans="3:44" x14ac:dyDescent="0.25">
      <c r="C348">
        <f t="shared" si="60"/>
        <v>-164</v>
      </c>
      <c r="D348">
        <f t="shared" si="67"/>
        <v>-2.8623399732707004</v>
      </c>
      <c r="E348">
        <f>PI()</f>
        <v>3.1415926535897931</v>
      </c>
      <c r="F348">
        <f t="shared" si="68"/>
        <v>-8.9923062321036369</v>
      </c>
      <c r="G348">
        <f t="shared" si="61"/>
        <v>-164</v>
      </c>
      <c r="H348">
        <f t="shared" si="62"/>
        <v>-164</v>
      </c>
      <c r="J348">
        <f t="shared" si="63"/>
        <v>164</v>
      </c>
      <c r="K348">
        <f t="shared" si="64"/>
        <v>-0.46161604006818396</v>
      </c>
      <c r="L348">
        <f t="shared" si="69"/>
        <v>163.53838395993182</v>
      </c>
      <c r="N348">
        <f t="shared" si="65"/>
        <v>-9.0793258257617406</v>
      </c>
      <c r="O348">
        <f t="shared" si="66"/>
        <v>-4.1911624341769294</v>
      </c>
      <c r="AQ348" s="4">
        <f t="shared" si="71"/>
        <v>163</v>
      </c>
      <c r="AR348" s="4">
        <f t="shared" si="70"/>
        <v>-471</v>
      </c>
    </row>
    <row r="349" spans="3:44" x14ac:dyDescent="0.25">
      <c r="C349">
        <f>C348-1</f>
        <v>-165</v>
      </c>
      <c r="D349">
        <f t="shared" si="67"/>
        <v>-2.8797932657906435</v>
      </c>
      <c r="E349">
        <f>PI()</f>
        <v>3.1415926535897931</v>
      </c>
      <c r="F349">
        <f t="shared" si="68"/>
        <v>-9.0471373676652433</v>
      </c>
      <c r="G349">
        <f t="shared" si="61"/>
        <v>-165</v>
      </c>
      <c r="H349">
        <f t="shared" si="62"/>
        <v>-165</v>
      </c>
      <c r="J349">
        <f t="shared" si="63"/>
        <v>165</v>
      </c>
      <c r="K349">
        <f t="shared" si="64"/>
        <v>-0.39667948780860146</v>
      </c>
      <c r="L349">
        <f t="shared" si="69"/>
        <v>164.6033205121914</v>
      </c>
      <c r="N349">
        <f t="shared" si="65"/>
        <v>-9.2953720223352843</v>
      </c>
      <c r="O349">
        <f t="shared" si="66"/>
        <v>-3.6872834128103644</v>
      </c>
      <c r="AQ349" s="4">
        <f t="shared" si="71"/>
        <v>164</v>
      </c>
      <c r="AR349" s="4">
        <f t="shared" si="70"/>
        <v>-474</v>
      </c>
    </row>
    <row r="350" spans="3:44" x14ac:dyDescent="0.25">
      <c r="C350">
        <f t="shared" ref="C350:C360" si="72">C349-1</f>
        <v>-166</v>
      </c>
      <c r="D350">
        <f t="shared" si="67"/>
        <v>-2.8972465583105871</v>
      </c>
      <c r="E350">
        <f>PI()</f>
        <v>3.1415926535897931</v>
      </c>
      <c r="F350">
        <f t="shared" si="68"/>
        <v>-9.1019685032268534</v>
      </c>
      <c r="G350">
        <f t="shared" si="61"/>
        <v>-166</v>
      </c>
      <c r="H350">
        <f t="shared" si="62"/>
        <v>-166</v>
      </c>
      <c r="J350">
        <f t="shared" si="63"/>
        <v>166</v>
      </c>
      <c r="K350">
        <f t="shared" si="64"/>
        <v>-0.33451030825837053</v>
      </c>
      <c r="L350">
        <f t="shared" si="69"/>
        <v>165.66548969174164</v>
      </c>
      <c r="N350">
        <f t="shared" si="65"/>
        <v>-9.4834791166904342</v>
      </c>
      <c r="O350">
        <f t="shared" si="66"/>
        <v>-3.1723215226859369</v>
      </c>
      <c r="AQ350" s="4">
        <f t="shared" si="71"/>
        <v>165</v>
      </c>
      <c r="AR350" s="4">
        <f t="shared" si="70"/>
        <v>-477</v>
      </c>
    </row>
    <row r="351" spans="3:44" x14ac:dyDescent="0.25">
      <c r="C351">
        <f t="shared" si="72"/>
        <v>-167</v>
      </c>
      <c r="D351">
        <f t="shared" si="67"/>
        <v>-2.9146998508305302</v>
      </c>
      <c r="E351">
        <f>PI()</f>
        <v>3.1415926535897931</v>
      </c>
      <c r="F351">
        <f t="shared" si="68"/>
        <v>-9.1567996387884598</v>
      </c>
      <c r="G351">
        <f t="shared" si="61"/>
        <v>-167</v>
      </c>
      <c r="H351">
        <f t="shared" si="62"/>
        <v>-167</v>
      </c>
      <c r="J351">
        <f t="shared" si="63"/>
        <v>167</v>
      </c>
      <c r="K351">
        <f t="shared" si="64"/>
        <v>-0.27458282145434615</v>
      </c>
      <c r="L351">
        <f t="shared" si="69"/>
        <v>166.72541717854565</v>
      </c>
      <c r="N351">
        <f t="shared" si="65"/>
        <v>-9.6430817152824471</v>
      </c>
      <c r="O351">
        <f t="shared" si="66"/>
        <v>-2.6478245848970698</v>
      </c>
      <c r="AQ351" s="4">
        <f t="shared" si="71"/>
        <v>166</v>
      </c>
      <c r="AR351" s="4">
        <f t="shared" si="70"/>
        <v>-480</v>
      </c>
    </row>
    <row r="352" spans="3:44" x14ac:dyDescent="0.25">
      <c r="C352">
        <f t="shared" si="72"/>
        <v>-168</v>
      </c>
      <c r="D352">
        <f t="shared" si="67"/>
        <v>-2.9321531433504737</v>
      </c>
      <c r="E352">
        <f>PI()</f>
        <v>3.1415926535897931</v>
      </c>
      <c r="F352">
        <f t="shared" si="68"/>
        <v>-9.2116307743500681</v>
      </c>
      <c r="G352">
        <f t="shared" si="61"/>
        <v>-168</v>
      </c>
      <c r="H352">
        <f t="shared" si="62"/>
        <v>-168</v>
      </c>
      <c r="J352">
        <f t="shared" si="63"/>
        <v>168</v>
      </c>
      <c r="K352">
        <f t="shared" si="64"/>
        <v>-0.21643482593824856</v>
      </c>
      <c r="L352">
        <f t="shared" si="69"/>
        <v>167.78356517406175</v>
      </c>
      <c r="N352">
        <f t="shared" si="65"/>
        <v>-9.7737001005372957</v>
      </c>
      <c r="O352">
        <f t="shared" si="66"/>
        <v>-2.1153690800324321</v>
      </c>
      <c r="AQ352" s="4">
        <f t="shared" si="71"/>
        <v>167</v>
      </c>
      <c r="AR352" s="4">
        <f t="shared" si="70"/>
        <v>-483</v>
      </c>
    </row>
    <row r="353" spans="3:44" x14ac:dyDescent="0.25">
      <c r="C353">
        <f t="shared" si="72"/>
        <v>-169</v>
      </c>
      <c r="D353">
        <f t="shared" si="67"/>
        <v>-2.9496064358704168</v>
      </c>
      <c r="E353">
        <f>PI()</f>
        <v>3.1415926535897931</v>
      </c>
      <c r="F353">
        <f t="shared" si="68"/>
        <v>-9.2664619099116745</v>
      </c>
      <c r="G353">
        <f t="shared" si="61"/>
        <v>-169</v>
      </c>
      <c r="H353">
        <f t="shared" si="62"/>
        <v>-169</v>
      </c>
      <c r="J353">
        <f t="shared" si="63"/>
        <v>169</v>
      </c>
      <c r="K353">
        <f t="shared" si="64"/>
        <v>-0.15965212372851803</v>
      </c>
      <c r="L353">
        <f t="shared" si="69"/>
        <v>168.84034787627149</v>
      </c>
      <c r="N353">
        <f t="shared" si="65"/>
        <v>-9.8749416727388475</v>
      </c>
      <c r="O353">
        <f t="shared" si="66"/>
        <v>-1.5765554097480015</v>
      </c>
      <c r="AQ353" s="4">
        <f t="shared" si="71"/>
        <v>168</v>
      </c>
      <c r="AR353" s="4">
        <f t="shared" si="70"/>
        <v>-486</v>
      </c>
    </row>
    <row r="354" spans="3:44" x14ac:dyDescent="0.25">
      <c r="C354">
        <f t="shared" si="72"/>
        <v>-170</v>
      </c>
      <c r="D354">
        <f t="shared" si="67"/>
        <v>-2.9670597283903604</v>
      </c>
      <c r="E354">
        <f>PI()</f>
        <v>3.1415926535897931</v>
      </c>
      <c r="F354">
        <f t="shared" si="68"/>
        <v>-9.3212930454732827</v>
      </c>
      <c r="G354">
        <f t="shared" si="61"/>
        <v>-170</v>
      </c>
      <c r="H354">
        <f t="shared" si="62"/>
        <v>-170</v>
      </c>
      <c r="J354">
        <f t="shared" si="63"/>
        <v>170</v>
      </c>
      <c r="K354">
        <f t="shared" si="64"/>
        <v>-0.10385591567076544</v>
      </c>
      <c r="L354">
        <f t="shared" si="69"/>
        <v>169.89614408432922</v>
      </c>
      <c r="N354">
        <f t="shared" si="65"/>
        <v>-9.9465021300659782</v>
      </c>
      <c r="O354">
        <f t="shared" si="66"/>
        <v>-1.033003086439221</v>
      </c>
      <c r="AQ354" s="4">
        <f t="shared" si="71"/>
        <v>169</v>
      </c>
      <c r="AR354" s="4">
        <f t="shared" si="70"/>
        <v>-489</v>
      </c>
    </row>
    <row r="355" spans="3:44" x14ac:dyDescent="0.25">
      <c r="C355">
        <f t="shared" si="72"/>
        <v>-171</v>
      </c>
      <c r="D355">
        <f t="shared" si="67"/>
        <v>-2.9845130209103035</v>
      </c>
      <c r="E355">
        <f>PI()</f>
        <v>3.1415926535897931</v>
      </c>
      <c r="F355">
        <f t="shared" si="68"/>
        <v>-9.3761241810348892</v>
      </c>
      <c r="G355">
        <f t="shared" si="61"/>
        <v>-171</v>
      </c>
      <c r="H355">
        <f t="shared" si="62"/>
        <v>-171</v>
      </c>
      <c r="J355">
        <f t="shared" si="63"/>
        <v>171</v>
      </c>
      <c r="K355">
        <f t="shared" si="64"/>
        <v>-4.8692207038994781E-2</v>
      </c>
      <c r="L355">
        <f t="shared" si="69"/>
        <v>170.95130779296102</v>
      </c>
      <c r="N355">
        <f t="shared" si="65"/>
        <v>-9.9881663832326097</v>
      </c>
      <c r="O355">
        <f t="shared" si="66"/>
        <v>-0.48634586547228997</v>
      </c>
      <c r="AQ355" s="4">
        <f t="shared" si="71"/>
        <v>170</v>
      </c>
      <c r="AR355" s="4">
        <f t="shared" si="70"/>
        <v>-492</v>
      </c>
    </row>
    <row r="356" spans="3:44" x14ac:dyDescent="0.25">
      <c r="C356">
        <f t="shared" si="72"/>
        <v>-172</v>
      </c>
      <c r="D356">
        <f t="shared" si="67"/>
        <v>-3.001966313430247</v>
      </c>
      <c r="E356">
        <f>PI()</f>
        <v>3.1415926535897931</v>
      </c>
      <c r="F356">
        <f t="shared" si="68"/>
        <v>-9.4309553165964974</v>
      </c>
      <c r="G356">
        <f t="shared" si="61"/>
        <v>-172</v>
      </c>
      <c r="H356">
        <f t="shared" si="62"/>
        <v>-172</v>
      </c>
      <c r="J356">
        <f t="shared" si="63"/>
        <v>172</v>
      </c>
      <c r="K356">
        <f t="shared" si="64"/>
        <v>6.1774344037170024E-3</v>
      </c>
      <c r="L356">
        <f t="shared" si="69"/>
        <v>172.00617743440372</v>
      </c>
      <c r="N356">
        <f t="shared" si="65"/>
        <v>-9.9998092019816607</v>
      </c>
      <c r="O356">
        <f t="shared" si="66"/>
        <v>6.1773165394927373E-2</v>
      </c>
      <c r="AQ356" s="4">
        <f t="shared" si="71"/>
        <v>171</v>
      </c>
      <c r="AR356" s="4">
        <f t="shared" si="70"/>
        <v>-495</v>
      </c>
    </row>
    <row r="357" spans="3:44" x14ac:dyDescent="0.25">
      <c r="C357">
        <f t="shared" si="72"/>
        <v>-173</v>
      </c>
      <c r="D357">
        <f t="shared" si="67"/>
        <v>-3.0194196059501901</v>
      </c>
      <c r="E357">
        <f>PI()</f>
        <v>3.1415926535897931</v>
      </c>
      <c r="F357">
        <f t="shared" si="68"/>
        <v>-9.4857864521581057</v>
      </c>
      <c r="G357">
        <f t="shared" si="61"/>
        <v>-173</v>
      </c>
      <c r="H357">
        <f t="shared" si="62"/>
        <v>-173</v>
      </c>
      <c r="J357">
        <f t="shared" si="63"/>
        <v>173</v>
      </c>
      <c r="K357">
        <f t="shared" si="64"/>
        <v>6.1084296184187641E-2</v>
      </c>
      <c r="L357">
        <f t="shared" si="69"/>
        <v>173.06108429618419</v>
      </c>
      <c r="N357">
        <f t="shared" si="65"/>
        <v>-9.9813955914896404</v>
      </c>
      <c r="O357">
        <f t="shared" si="66"/>
        <v>0.60970652464209807</v>
      </c>
      <c r="AQ357" s="4">
        <f t="shared" si="71"/>
        <v>172</v>
      </c>
      <c r="AR357" s="4">
        <f t="shared" si="70"/>
        <v>-498</v>
      </c>
    </row>
    <row r="358" spans="3:44" x14ac:dyDescent="0.25">
      <c r="C358">
        <f t="shared" si="72"/>
        <v>-174</v>
      </c>
      <c r="D358">
        <f t="shared" si="67"/>
        <v>-3.0368728984701332</v>
      </c>
      <c r="E358">
        <f>PI()</f>
        <v>3.1415926535897931</v>
      </c>
      <c r="F358">
        <f t="shared" si="68"/>
        <v>-9.5406175877197121</v>
      </c>
      <c r="G358">
        <f t="shared" si="61"/>
        <v>-174</v>
      </c>
      <c r="H358">
        <f t="shared" si="62"/>
        <v>-174</v>
      </c>
      <c r="J358">
        <f t="shared" si="63"/>
        <v>174</v>
      </c>
      <c r="K358">
        <f t="shared" si="64"/>
        <v>0.11636056695801546</v>
      </c>
      <c r="L358">
        <f t="shared" si="69"/>
        <v>174.11636056695801</v>
      </c>
      <c r="N358">
        <f t="shared" si="65"/>
        <v>-9.9329808975506264</v>
      </c>
      <c r="O358">
        <f t="shared" si="66"/>
        <v>1.155807288822128</v>
      </c>
      <c r="AQ358" s="4">
        <f t="shared" si="71"/>
        <v>173</v>
      </c>
      <c r="AR358" s="4">
        <f t="shared" si="70"/>
        <v>-501</v>
      </c>
    </row>
    <row r="359" spans="3:44" x14ac:dyDescent="0.25">
      <c r="C359">
        <f t="shared" si="72"/>
        <v>-175</v>
      </c>
      <c r="D359">
        <f t="shared" si="67"/>
        <v>-3.0543261909900767</v>
      </c>
      <c r="E359">
        <f>PI()</f>
        <v>3.1415926535897931</v>
      </c>
      <c r="F359">
        <f t="shared" si="68"/>
        <v>-9.5954487232813204</v>
      </c>
      <c r="G359">
        <f t="shared" si="61"/>
        <v>-175</v>
      </c>
      <c r="H359">
        <f t="shared" si="62"/>
        <v>-175</v>
      </c>
      <c r="J359">
        <f t="shared" si="63"/>
        <v>175</v>
      </c>
      <c r="K359">
        <f t="shared" si="64"/>
        <v>0.17234742903430114</v>
      </c>
      <c r="L359">
        <f t="shared" si="69"/>
        <v>175.17234742903429</v>
      </c>
      <c r="N359">
        <f t="shared" si="65"/>
        <v>-9.8547106402233648</v>
      </c>
      <c r="O359">
        <f t="shared" si="66"/>
        <v>1.6984340427194689</v>
      </c>
      <c r="AQ359" s="4">
        <f t="shared" si="71"/>
        <v>174</v>
      </c>
      <c r="AR359" s="4">
        <f t="shared" si="70"/>
        <v>-504</v>
      </c>
    </row>
    <row r="360" spans="3:44" x14ac:dyDescent="0.25">
      <c r="C360">
        <f t="shared" si="72"/>
        <v>-176</v>
      </c>
      <c r="D360">
        <f t="shared" si="67"/>
        <v>-3.0717794835100198</v>
      </c>
      <c r="E360">
        <f>PI()</f>
        <v>3.1415926535897931</v>
      </c>
      <c r="F360">
        <f t="shared" si="68"/>
        <v>-9.6502798588429268</v>
      </c>
      <c r="G360">
        <f t="shared" si="61"/>
        <v>-176</v>
      </c>
      <c r="H360">
        <f t="shared" si="62"/>
        <v>-176</v>
      </c>
      <c r="J360">
        <f t="shared" si="63"/>
        <v>176</v>
      </c>
      <c r="K360">
        <f t="shared" si="64"/>
        <v>0.22940362040297949</v>
      </c>
      <c r="L360">
        <f t="shared" si="69"/>
        <v>176.22940362040299</v>
      </c>
      <c r="N360">
        <f t="shared" si="65"/>
        <v>-9.7468200764416224</v>
      </c>
      <c r="O360">
        <f t="shared" si="66"/>
        <v>2.2359558129521533</v>
      </c>
      <c r="AQ360" s="4">
        <f t="shared" si="71"/>
        <v>175</v>
      </c>
      <c r="AR360" s="4">
        <f t="shared" si="70"/>
        <v>-507</v>
      </c>
    </row>
    <row r="361" spans="3:44" x14ac:dyDescent="0.25">
      <c r="C361">
        <f>C360-1</f>
        <v>-177</v>
      </c>
      <c r="D361">
        <f t="shared" si="67"/>
        <v>-3.0892327760299634</v>
      </c>
      <c r="E361">
        <f>PI()</f>
        <v>3.1415926535897931</v>
      </c>
      <c r="F361">
        <f t="shared" si="68"/>
        <v>-9.7051109944045351</v>
      </c>
      <c r="G361">
        <f t="shared" si="61"/>
        <v>-177</v>
      </c>
      <c r="H361">
        <f t="shared" si="62"/>
        <v>-177</v>
      </c>
      <c r="J361">
        <f t="shared" si="63"/>
        <v>177</v>
      </c>
      <c r="K361">
        <f t="shared" si="64"/>
        <v>0.28791493163944315</v>
      </c>
      <c r="L361">
        <f t="shared" si="69"/>
        <v>177.28791493163945</v>
      </c>
      <c r="N361">
        <f t="shared" si="65"/>
        <v>-9.6096334929023257</v>
      </c>
      <c r="O361">
        <f t="shared" si="66"/>
        <v>2.7667569701890766</v>
      </c>
      <c r="AQ361" s="4">
        <f t="shared" si="71"/>
        <v>176</v>
      </c>
      <c r="AR361" s="4">
        <f t="shared" si="70"/>
        <v>-510</v>
      </c>
    </row>
    <row r="362" spans="3:44" x14ac:dyDescent="0.25">
      <c r="C362">
        <f t="shared" ref="C362:C364" si="73">C361-1</f>
        <v>-178</v>
      </c>
      <c r="D362">
        <f t="shared" si="67"/>
        <v>-3.1066860685499065</v>
      </c>
      <c r="E362">
        <f>PI()</f>
        <v>3.1415926535897931</v>
      </c>
      <c r="F362">
        <f t="shared" si="68"/>
        <v>-9.7599421299661433</v>
      </c>
      <c r="G362">
        <f t="shared" si="61"/>
        <v>-178</v>
      </c>
      <c r="H362">
        <f t="shared" si="62"/>
        <v>-178</v>
      </c>
      <c r="J362">
        <f t="shared" si="63"/>
        <v>178</v>
      </c>
      <c r="K362">
        <f t="shared" si="64"/>
        <v>0.34830518996532928</v>
      </c>
      <c r="L362">
        <f t="shared" si="69"/>
        <v>178.34830518996532</v>
      </c>
      <c r="N362">
        <f t="shared" si="65"/>
        <v>-9.4435632313569755</v>
      </c>
      <c r="O362">
        <f t="shared" si="66"/>
        <v>3.2892420852473903</v>
      </c>
      <c r="AQ362" s="4">
        <f t="shared" si="71"/>
        <v>177</v>
      </c>
      <c r="AR362" s="4">
        <f t="shared" si="70"/>
        <v>-513</v>
      </c>
    </row>
    <row r="363" spans="3:44" x14ac:dyDescent="0.25">
      <c r="C363">
        <f t="shared" si="73"/>
        <v>-179</v>
      </c>
      <c r="D363">
        <f t="shared" si="67"/>
        <v>-3.12413936106985</v>
      </c>
      <c r="E363">
        <f>PI()</f>
        <v>3.1415926535897931</v>
      </c>
      <c r="F363">
        <f t="shared" si="68"/>
        <v>-9.8147732655277515</v>
      </c>
      <c r="G363">
        <f t="shared" si="61"/>
        <v>-179</v>
      </c>
      <c r="H363">
        <f t="shared" si="62"/>
        <v>-179</v>
      </c>
      <c r="J363">
        <f t="shared" si="63"/>
        <v>179</v>
      </c>
      <c r="K363">
        <f t="shared" si="64"/>
        <v>0.41104942658430865</v>
      </c>
      <c r="L363">
        <f t="shared" si="69"/>
        <v>179.4110494265843</v>
      </c>
      <c r="N363">
        <f t="shared" si="65"/>
        <v>-9.2491084492359139</v>
      </c>
      <c r="O363">
        <f t="shared" si="66"/>
        <v>3.8018407244745061</v>
      </c>
      <c r="AQ363" s="4">
        <f t="shared" si="71"/>
        <v>178</v>
      </c>
      <c r="AR363" s="4">
        <f t="shared" si="70"/>
        <v>-516</v>
      </c>
    </row>
    <row r="364" spans="3:44" x14ac:dyDescent="0.25">
      <c r="C364">
        <f t="shared" si="73"/>
        <v>-180</v>
      </c>
      <c r="D364">
        <f t="shared" si="67"/>
        <v>-3.1415926535897931</v>
      </c>
      <c r="E364">
        <f>PI()</f>
        <v>3.1415926535897931</v>
      </c>
      <c r="F364">
        <f t="shared" si="68"/>
        <v>-9.869604401089358</v>
      </c>
      <c r="G364">
        <f t="shared" si="61"/>
        <v>-180</v>
      </c>
      <c r="H364">
        <f t="shared" si="62"/>
        <v>-180</v>
      </c>
      <c r="J364">
        <f t="shared" si="63"/>
        <v>180</v>
      </c>
      <c r="K364">
        <f t="shared" si="64"/>
        <v>0.47669014603118814</v>
      </c>
      <c r="L364">
        <f t="shared" si="69"/>
        <v>180.47669014603119</v>
      </c>
      <c r="N364">
        <f t="shared" si="65"/>
        <v>-9.0268536193307138</v>
      </c>
      <c r="O364">
        <f t="shared" si="66"/>
        <v>4.3030121700009172</v>
      </c>
      <c r="AQ364" s="4">
        <f t="shared" si="71"/>
        <v>179</v>
      </c>
      <c r="AR364" s="4">
        <f t="shared" si="70"/>
        <v>-519</v>
      </c>
    </row>
    <row r="365" spans="3:44" x14ac:dyDescent="0.25">
      <c r="AQ365" s="4">
        <f t="shared" si="71"/>
        <v>180</v>
      </c>
      <c r="AR365" s="4">
        <f t="shared" si="70"/>
        <v>-522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23</vt:i4>
      </vt:variant>
    </vt:vector>
  </HeadingPairs>
  <TitlesOfParts>
    <vt:vector size="27" baseType="lpstr">
      <vt:lpstr>Droite Euclidienne</vt:lpstr>
      <vt:lpstr>Droites Algébrique</vt:lpstr>
      <vt:lpstr>Droites trigonométrques</vt:lpstr>
      <vt:lpstr>Rotation de la corde</vt:lpstr>
      <vt:lpstr>a_0</vt:lpstr>
      <vt:lpstr>a_01</vt:lpstr>
      <vt:lpstr>a_03</vt:lpstr>
      <vt:lpstr>a_1</vt:lpstr>
      <vt:lpstr>a_11</vt:lpstr>
      <vt:lpstr>a_12</vt:lpstr>
      <vt:lpstr>a_13</vt:lpstr>
      <vt:lpstr>a_14</vt:lpstr>
      <vt:lpstr>a_2</vt:lpstr>
      <vt:lpstr>a_31</vt:lpstr>
      <vt:lpstr>b_0</vt:lpstr>
      <vt:lpstr>b_01</vt:lpstr>
      <vt:lpstr>b_03</vt:lpstr>
      <vt:lpstr>b_1</vt:lpstr>
      <vt:lpstr>b_11</vt:lpstr>
      <vt:lpstr>b_12</vt:lpstr>
      <vt:lpstr>b_13</vt:lpstr>
      <vt:lpstr>b_14</vt:lpstr>
      <vt:lpstr>b_2</vt:lpstr>
      <vt:lpstr>b_31</vt:lpstr>
      <vt:lpstr>r_1</vt:lpstr>
      <vt:lpstr>r_2</vt:lpstr>
      <vt:lpstr>r_3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</dc:creator>
  <cp:lastModifiedBy>Axelle</cp:lastModifiedBy>
  <dcterms:created xsi:type="dcterms:W3CDTF">2019-08-18T15:30:01Z</dcterms:created>
  <dcterms:modified xsi:type="dcterms:W3CDTF">2019-08-19T00:16:29Z</dcterms:modified>
</cp:coreProperties>
</file>