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50" windowHeight="8850" tabRatio="554" activeTab="0"/>
  </bookViews>
  <sheets>
    <sheet name="Mutitournoi" sheetId="1" r:id="rId1"/>
  </sheets>
  <externalReferences>
    <externalReference r:id="rId4"/>
  </externalReferences>
  <definedNames>
    <definedName name="AE_2">#REF!</definedName>
    <definedName name="AI_2">#REF!</definedName>
    <definedName name="AM_2">#REF!</definedName>
    <definedName name="AQ_2">#REF!</definedName>
    <definedName name="AS_24">#REF!</definedName>
    <definedName name="AU_2">#REF!</definedName>
    <definedName name="AY_2">#REF!</definedName>
    <definedName name="BC_2">#REF!</definedName>
    <definedName name="BG_2">#REF!</definedName>
    <definedName name="BK_2">#REF!</definedName>
    <definedName name="BO_2">#REF!</definedName>
    <definedName name="BS_2">#REF!</definedName>
    <definedName name="BW_2">#REF!</definedName>
    <definedName name="c_1">#REF!</definedName>
    <definedName name="c_2">#REF!</definedName>
    <definedName name="CA_2">#REF!</definedName>
    <definedName name="CE_2">#REF!</definedName>
    <definedName name="CI_2">#REF!</definedName>
    <definedName name="CM_2">#REF!</definedName>
    <definedName name="code">#REF!</definedName>
    <definedName name="code_1">#REF!</definedName>
    <definedName name="CQ_2">#REF!</definedName>
    <definedName name="CU_2">#REF!</definedName>
    <definedName name="CY_2">#REF!</definedName>
    <definedName name="DC_2">#REF!</definedName>
    <definedName name="DG_2">#REF!</definedName>
    <definedName name="DK_2">#REF!</definedName>
    <definedName name="DO_2">#REF!</definedName>
    <definedName name="DS_2">#REF!</definedName>
    <definedName name="DW_2">#REF!</definedName>
    <definedName name="EA_2">#REF!</definedName>
    <definedName name="G">#REF!</definedName>
    <definedName name="G_1">#REF!</definedName>
    <definedName name="k">#REF!</definedName>
    <definedName name="k_01">#REF!</definedName>
    <definedName name="K_1">#REF!</definedName>
    <definedName name="k_11">#REF!</definedName>
    <definedName name="k_12">#REF!</definedName>
    <definedName name="k_2">'[1]Classement'!$T$16</definedName>
    <definedName name="k_3">#REF!</definedName>
    <definedName name="k_4">#REF!</definedName>
    <definedName name="k_5">#REF!</definedName>
    <definedName name="k_6">#REF!</definedName>
    <definedName name="k_7">#REF!</definedName>
    <definedName name="k_8">#REF!</definedName>
    <definedName name="k_9">#REF!</definedName>
    <definedName name="k_m">#REF!</definedName>
    <definedName name="k_tr_01">#REF!</definedName>
    <definedName name="O_2">#REF!</definedName>
    <definedName name="P">#REF!</definedName>
    <definedName name="P_1">#REF!</definedName>
    <definedName name="repèch_1">#REF!</definedName>
    <definedName name="Rg_1">#REF!</definedName>
    <definedName name="S_1">#REF!</definedName>
    <definedName name="S_2">#REF!</definedName>
    <definedName name="S_3">#REF!</definedName>
    <definedName name="S_4">#REF!</definedName>
    <definedName name="S_5">#REF!</definedName>
    <definedName name="S_6">#REF!</definedName>
    <definedName name="S_7">#REF!</definedName>
    <definedName name="T_1">#REF!</definedName>
    <definedName name="T_10">#REF!</definedName>
    <definedName name="T_2">#REF!</definedName>
    <definedName name="T_20">#REF!</definedName>
    <definedName name="T_3">#REF!</definedName>
    <definedName name="W_2">#REF!</definedName>
    <definedName name="Y_5">#REF!</definedName>
    <definedName name="Y_6">#REF!</definedName>
  </definedNames>
  <calcPr fullCalcOnLoad="1"/>
</workbook>
</file>

<file path=xl/sharedStrings.xml><?xml version="1.0" encoding="utf-8"?>
<sst xmlns="http://schemas.openxmlformats.org/spreadsheetml/2006/main" count="575" uniqueCount="49">
  <si>
    <t>Date</t>
  </si>
  <si>
    <t>h</t>
  </si>
  <si>
    <t>Durée</t>
  </si>
  <si>
    <t>min</t>
  </si>
  <si>
    <t>Pause</t>
  </si>
  <si>
    <t>heure initiale</t>
  </si>
  <si>
    <t>heures finale</t>
  </si>
  <si>
    <t>durée jour</t>
  </si>
  <si>
    <t>durée jour &amp; nuit</t>
  </si>
  <si>
    <t>Heure décimale</t>
  </si>
  <si>
    <t>Heure initiales</t>
  </si>
  <si>
    <t>Heures Finales</t>
  </si>
  <si>
    <t>Durée Jour</t>
  </si>
  <si>
    <t>Durée Jr &amp; nuit</t>
  </si>
  <si>
    <t>W décimale</t>
  </si>
  <si>
    <t>Pause décimale</t>
  </si>
  <si>
    <t>heure de travail</t>
  </si>
  <si>
    <t>heure décimale</t>
  </si>
  <si>
    <t>heure</t>
  </si>
  <si>
    <t>minute décimale</t>
  </si>
  <si>
    <t>début pause</t>
  </si>
  <si>
    <t>fin pause</t>
  </si>
  <si>
    <t>heure d'arrivé</t>
  </si>
  <si>
    <t>heure de départ</t>
  </si>
  <si>
    <t>Matin</t>
  </si>
  <si>
    <t>Après midi</t>
  </si>
  <si>
    <t>Journée</t>
  </si>
  <si>
    <t>Durée Matin</t>
  </si>
  <si>
    <t>Après Midi</t>
  </si>
  <si>
    <t>Durée de travail</t>
  </si>
  <si>
    <t>minute décimal</t>
  </si>
  <si>
    <t>Temps</t>
  </si>
  <si>
    <t>Mois</t>
  </si>
  <si>
    <t>Heure de travail du matin</t>
  </si>
  <si>
    <t>Heure de travail de l'après midi</t>
  </si>
  <si>
    <t>fin</t>
  </si>
  <si>
    <t>Semaine</t>
  </si>
  <si>
    <t>journée</t>
  </si>
  <si>
    <t>Libéllé du travail</t>
  </si>
  <si>
    <t>PPCM 6400 nb 1er</t>
  </si>
  <si>
    <t>Crible d'eratosthèn</t>
  </si>
  <si>
    <t>Crible d'Eratost.2</t>
  </si>
  <si>
    <t>Semaine du 01/04</t>
  </si>
  <si>
    <t>Liste des nb 1er</t>
  </si>
  <si>
    <t>Création d'un nouveau crible LiCi, permettant d'obtenir les nombre premier de 1 à 15000</t>
  </si>
  <si>
    <t>Création d'un crible d'Erathostène (Nombre premier) en 3 temps (nombre n=[2-256]; Nombre premier :[2-1583]</t>
  </si>
  <si>
    <t>Epurage des 0, Création de liste vertical, horizontale, par pack de 10, Carthographie (points); Calculs des écarts entre nombre 1er</t>
  </si>
  <si>
    <t>Criblage des écart entre nombre premiers par rang n=1,2,3,4,5,6</t>
  </si>
  <si>
    <t>partialisation du crible d'Eratosthène des 15000 premier nombre donnant les 2700 premier nombre premier/ Elaboration du PPCM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</si>
</sst>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[$-F800]dddd\,\ mmmm\ dd\,\ yyyy"/>
    <numFmt numFmtId="182" formatCode="h:mm;@"/>
    <numFmt numFmtId="183" formatCode="dd/mm/yy;@"/>
    <numFmt numFmtId="184" formatCode="0.000000000000000"/>
    <numFmt numFmtId="185" formatCode="#0"/>
    <numFmt numFmtId="186" formatCode="00"/>
    <numFmt numFmtId="187" formatCode="d/m/yy;@"/>
    <numFmt numFmtId="188" formatCode="mmm\-yyyy"/>
    <numFmt numFmtId="189" formatCode="0.0000000000"/>
    <numFmt numFmtId="190" formatCode="[$-F800]dddd/mm/yy"/>
    <numFmt numFmtId="191" formatCode="[$-40C]mmmmm;@"/>
    <numFmt numFmtId="192" formatCode="[$-40C]mmmmm\-yy;@"/>
    <numFmt numFmtId="193" formatCode="dddd\,\ mmmm\ dd\,\ yyyy"/>
    <numFmt numFmtId="194" formatCode="dddd\ dd/mm/yy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2" borderId="6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3" borderId="9" xfId="0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/>
    </xf>
    <xf numFmtId="0" fontId="1" fillId="4" borderId="7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3" xfId="0" applyNumberFormat="1" applyFont="1" applyFill="1" applyBorder="1" applyAlignment="1">
      <alignment/>
    </xf>
    <xf numFmtId="0" fontId="1" fillId="4" borderId="4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0" xfId="0" applyNumberFormat="1" applyFont="1" applyFill="1" applyBorder="1" applyAlignment="1">
      <alignment/>
    </xf>
    <xf numFmtId="0" fontId="1" fillId="4" borderId="2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89" fontId="1" fillId="0" borderId="1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189" fontId="1" fillId="0" borderId="2" xfId="0" applyNumberFormat="1" applyFont="1" applyBorder="1" applyAlignment="1">
      <alignment/>
    </xf>
    <xf numFmtId="189" fontId="1" fillId="4" borderId="1" xfId="0" applyNumberFormat="1" applyFont="1" applyFill="1" applyBorder="1" applyAlignment="1">
      <alignment/>
    </xf>
    <xf numFmtId="186" fontId="1" fillId="4" borderId="0" xfId="0" applyNumberFormat="1" applyFont="1" applyFill="1" applyBorder="1" applyAlignment="1">
      <alignment/>
    </xf>
    <xf numFmtId="189" fontId="1" fillId="4" borderId="0" xfId="0" applyNumberFormat="1" applyFont="1" applyFill="1" applyBorder="1" applyAlignment="1">
      <alignment/>
    </xf>
    <xf numFmtId="186" fontId="1" fillId="4" borderId="2" xfId="0" applyNumberFormat="1" applyFont="1" applyFill="1" applyBorder="1" applyAlignment="1">
      <alignment/>
    </xf>
    <xf numFmtId="189" fontId="1" fillId="2" borderId="1" xfId="0" applyNumberFormat="1" applyFont="1" applyFill="1" applyBorder="1" applyAlignment="1">
      <alignment/>
    </xf>
    <xf numFmtId="186" fontId="1" fillId="2" borderId="0" xfId="0" applyNumberFormat="1" applyFont="1" applyFill="1" applyBorder="1" applyAlignment="1">
      <alignment/>
    </xf>
    <xf numFmtId="189" fontId="1" fillId="2" borderId="0" xfId="0" applyNumberFormat="1" applyFont="1" applyFill="1" applyBorder="1" applyAlignment="1">
      <alignment/>
    </xf>
    <xf numFmtId="186" fontId="1" fillId="2" borderId="2" xfId="0" applyNumberFormat="1" applyFont="1" applyFill="1" applyBorder="1" applyAlignment="1">
      <alignment/>
    </xf>
    <xf numFmtId="186" fontId="1" fillId="2" borderId="1" xfId="0" applyNumberFormat="1" applyFont="1" applyFill="1" applyBorder="1" applyAlignment="1">
      <alignment/>
    </xf>
    <xf numFmtId="189" fontId="1" fillId="3" borderId="1" xfId="0" applyNumberFormat="1" applyFont="1" applyFill="1" applyBorder="1" applyAlignment="1">
      <alignment/>
    </xf>
    <xf numFmtId="186" fontId="1" fillId="3" borderId="0" xfId="0" applyNumberFormat="1" applyFont="1" applyFill="1" applyBorder="1" applyAlignment="1">
      <alignment/>
    </xf>
    <xf numFmtId="189" fontId="1" fillId="3" borderId="0" xfId="0" applyNumberFormat="1" applyFont="1" applyFill="1" applyBorder="1" applyAlignment="1">
      <alignment/>
    </xf>
    <xf numFmtId="186" fontId="1" fillId="3" borderId="1" xfId="0" applyNumberFormat="1" applyFont="1" applyFill="1" applyBorder="1" applyAlignment="1">
      <alignment/>
    </xf>
    <xf numFmtId="186" fontId="1" fillId="3" borderId="2" xfId="0" applyNumberFormat="1" applyFont="1" applyFill="1" applyBorder="1" applyAlignment="1">
      <alignment/>
    </xf>
    <xf numFmtId="189" fontId="1" fillId="3" borderId="8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189" fontId="1" fillId="5" borderId="1" xfId="0" applyNumberFormat="1" applyFont="1" applyFill="1" applyBorder="1" applyAlignment="1">
      <alignment/>
    </xf>
    <xf numFmtId="186" fontId="1" fillId="5" borderId="0" xfId="0" applyNumberFormat="1" applyFont="1" applyFill="1" applyBorder="1" applyAlignment="1">
      <alignment/>
    </xf>
    <xf numFmtId="189" fontId="1" fillId="5" borderId="0" xfId="0" applyNumberFormat="1" applyFont="1" applyFill="1" applyBorder="1" applyAlignment="1">
      <alignment/>
    </xf>
    <xf numFmtId="186" fontId="1" fillId="0" borderId="0" xfId="0" applyNumberFormat="1" applyFont="1" applyFill="1" applyBorder="1" applyAlignment="1" applyProtection="1">
      <alignment horizontal="left"/>
      <protection/>
    </xf>
    <xf numFmtId="186" fontId="1" fillId="0" borderId="0" xfId="0" applyNumberFormat="1" applyFont="1" applyBorder="1" applyAlignment="1" applyProtection="1">
      <alignment/>
      <protection/>
    </xf>
    <xf numFmtId="183" fontId="1" fillId="0" borderId="0" xfId="0" applyNumberFormat="1" applyFont="1" applyFill="1" applyBorder="1" applyAlignment="1" applyProtection="1">
      <alignment/>
      <protection/>
    </xf>
    <xf numFmtId="186" fontId="1" fillId="0" borderId="0" xfId="0" applyNumberFormat="1" applyFont="1" applyFill="1" applyBorder="1" applyAlignment="1" applyProtection="1">
      <alignment/>
      <protection/>
    </xf>
    <xf numFmtId="189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center"/>
      <protection/>
    </xf>
    <xf numFmtId="0" fontId="1" fillId="6" borderId="11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186" fontId="1" fillId="6" borderId="1" xfId="0" applyNumberFormat="1" applyFont="1" applyFill="1" applyBorder="1" applyAlignment="1" applyProtection="1">
      <alignment horizontal="center"/>
      <protection/>
    </xf>
    <xf numFmtId="186" fontId="1" fillId="6" borderId="2" xfId="0" applyNumberFormat="1" applyFont="1" applyFill="1" applyBorder="1" applyAlignment="1" applyProtection="1">
      <alignment horizontal="center"/>
      <protection/>
    </xf>
    <xf numFmtId="186" fontId="1" fillId="2" borderId="0" xfId="0" applyNumberFormat="1" applyFont="1" applyFill="1" applyBorder="1" applyAlignment="1" applyProtection="1">
      <alignment horizontal="center"/>
      <protection/>
    </xf>
    <xf numFmtId="186" fontId="1" fillId="0" borderId="1" xfId="0" applyNumberFormat="1" applyFont="1" applyBorder="1" applyAlignment="1" applyProtection="1">
      <alignment horizontal="center"/>
      <protection/>
    </xf>
    <xf numFmtId="186" fontId="1" fillId="0" borderId="2" xfId="0" applyNumberFormat="1" applyFont="1" applyBorder="1" applyAlignment="1" applyProtection="1">
      <alignment horizontal="center"/>
      <protection/>
    </xf>
    <xf numFmtId="186" fontId="1" fillId="6" borderId="12" xfId="0" applyNumberFormat="1" applyFont="1" applyFill="1" applyBorder="1" applyAlignment="1" applyProtection="1">
      <alignment horizontal="center"/>
      <protection/>
    </xf>
    <xf numFmtId="186" fontId="1" fillId="6" borderId="13" xfId="0" applyNumberFormat="1" applyFont="1" applyFill="1" applyBorder="1" applyAlignment="1" applyProtection="1">
      <alignment horizontal="center"/>
      <protection/>
    </xf>
    <xf numFmtId="186" fontId="1" fillId="2" borderId="11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186" fontId="1" fillId="6" borderId="1" xfId="0" applyNumberFormat="1" applyFont="1" applyFill="1" applyBorder="1" applyAlignment="1" applyProtection="1">
      <alignment horizontal="center"/>
      <protection locked="0"/>
    </xf>
    <xf numFmtId="186" fontId="1" fillId="6" borderId="2" xfId="0" applyNumberFormat="1" applyFont="1" applyFill="1" applyBorder="1" applyAlignment="1" applyProtection="1">
      <alignment horizontal="center"/>
      <protection locked="0"/>
    </xf>
    <xf numFmtId="186" fontId="1" fillId="6" borderId="0" xfId="0" applyNumberFormat="1" applyFont="1" applyFill="1" applyBorder="1" applyAlignment="1" applyProtection="1">
      <alignment horizontal="center"/>
      <protection locked="0"/>
    </xf>
    <xf numFmtId="186" fontId="1" fillId="0" borderId="1" xfId="0" applyNumberFormat="1" applyFont="1" applyBorder="1" applyAlignment="1" applyProtection="1">
      <alignment horizontal="center"/>
      <protection locked="0"/>
    </xf>
    <xf numFmtId="186" fontId="1" fillId="0" borderId="2" xfId="0" applyNumberFormat="1" applyFont="1" applyBorder="1" applyAlignment="1" applyProtection="1">
      <alignment horizontal="center"/>
      <protection locked="0"/>
    </xf>
    <xf numFmtId="186" fontId="1" fillId="6" borderId="12" xfId="0" applyNumberFormat="1" applyFont="1" applyFill="1" applyBorder="1" applyAlignment="1" applyProtection="1">
      <alignment horizontal="center"/>
      <protection locked="0"/>
    </xf>
    <xf numFmtId="186" fontId="1" fillId="6" borderId="13" xfId="0" applyNumberFormat="1" applyFont="1" applyFill="1" applyBorder="1" applyAlignment="1" applyProtection="1">
      <alignment horizontal="center"/>
      <protection locked="0"/>
    </xf>
    <xf numFmtId="186" fontId="1" fillId="6" borderId="11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94" fontId="1" fillId="6" borderId="8" xfId="0" applyNumberFormat="1" applyFont="1" applyFill="1" applyBorder="1" applyAlignment="1" applyProtection="1">
      <alignment horizontal="left"/>
      <protection locked="0"/>
    </xf>
    <xf numFmtId="194" fontId="1" fillId="7" borderId="8" xfId="0" applyNumberFormat="1" applyFont="1" applyFill="1" applyBorder="1" applyAlignment="1" applyProtection="1">
      <alignment horizontal="left"/>
      <protection locked="0"/>
    </xf>
    <xf numFmtId="186" fontId="1" fillId="0" borderId="11" xfId="0" applyNumberFormat="1" applyFont="1" applyFill="1" applyBorder="1" applyAlignment="1" applyProtection="1">
      <alignment horizontal="center"/>
      <protection/>
    </xf>
    <xf numFmtId="186" fontId="1" fillId="2" borderId="8" xfId="0" applyNumberFormat="1" applyFont="1" applyFill="1" applyBorder="1" applyAlignment="1" applyProtection="1">
      <alignment horizontal="center"/>
      <protection/>
    </xf>
    <xf numFmtId="186" fontId="1" fillId="2" borderId="14" xfId="0" applyNumberFormat="1" applyFont="1" applyFill="1" applyBorder="1" applyAlignment="1" applyProtection="1">
      <alignment horizontal="center"/>
      <protection/>
    </xf>
    <xf numFmtId="189" fontId="1" fillId="0" borderId="12" xfId="0" applyNumberFormat="1" applyFont="1" applyBorder="1" applyAlignment="1">
      <alignment/>
    </xf>
    <xf numFmtId="189" fontId="1" fillId="0" borderId="11" xfId="0" applyNumberFormat="1" applyFont="1" applyBorder="1" applyAlignment="1">
      <alignment/>
    </xf>
    <xf numFmtId="189" fontId="1" fillId="0" borderId="13" xfId="0" applyNumberFormat="1" applyFont="1" applyBorder="1" applyAlignment="1">
      <alignment/>
    </xf>
    <xf numFmtId="0" fontId="1" fillId="8" borderId="0" xfId="0" applyFont="1" applyFill="1" applyBorder="1" applyAlignment="1">
      <alignment/>
    </xf>
    <xf numFmtId="189" fontId="1" fillId="8" borderId="1" xfId="0" applyNumberFormat="1" applyFont="1" applyFill="1" applyBorder="1" applyAlignment="1">
      <alignment/>
    </xf>
    <xf numFmtId="186" fontId="1" fillId="8" borderId="0" xfId="0" applyNumberFormat="1" applyFont="1" applyFill="1" applyBorder="1" applyAlignment="1">
      <alignment/>
    </xf>
    <xf numFmtId="189" fontId="1" fillId="8" borderId="0" xfId="0" applyNumberFormat="1" applyFont="1" applyFill="1" applyBorder="1" applyAlignment="1">
      <alignment/>
    </xf>
    <xf numFmtId="189" fontId="1" fillId="8" borderId="5" xfId="0" applyNumberFormat="1" applyFont="1" applyFill="1" applyBorder="1" applyAlignment="1">
      <alignment/>
    </xf>
    <xf numFmtId="186" fontId="1" fillId="8" borderId="3" xfId="0" applyNumberFormat="1" applyFont="1" applyFill="1" applyBorder="1" applyAlignment="1">
      <alignment/>
    </xf>
    <xf numFmtId="189" fontId="1" fillId="8" borderId="3" xfId="0" applyNumberFormat="1" applyFont="1" applyFill="1" applyBorder="1" applyAlignment="1">
      <alignment/>
    </xf>
    <xf numFmtId="0" fontId="1" fillId="8" borderId="3" xfId="0" applyFont="1" applyFill="1" applyBorder="1" applyAlignment="1">
      <alignment/>
    </xf>
    <xf numFmtId="189" fontId="1" fillId="8" borderId="12" xfId="0" applyNumberFormat="1" applyFont="1" applyFill="1" applyBorder="1" applyAlignment="1">
      <alignment/>
    </xf>
    <xf numFmtId="186" fontId="1" fillId="8" borderId="11" xfId="0" applyNumberFormat="1" applyFont="1" applyFill="1" applyBorder="1" applyAlignment="1">
      <alignment/>
    </xf>
    <xf numFmtId="189" fontId="1" fillId="8" borderId="11" xfId="0" applyNumberFormat="1" applyFont="1" applyFill="1" applyBorder="1" applyAlignment="1">
      <alignment/>
    </xf>
    <xf numFmtId="0" fontId="1" fillId="8" borderId="11" xfId="0" applyFont="1" applyFill="1" applyBorder="1" applyAlignment="1">
      <alignment/>
    </xf>
    <xf numFmtId="194" fontId="1" fillId="6" borderId="14" xfId="0" applyNumberFormat="1" applyFont="1" applyFill="1" applyBorder="1" applyAlignment="1" applyProtection="1">
      <alignment horizontal="left"/>
      <protection locked="0"/>
    </xf>
    <xf numFmtId="194" fontId="1" fillId="6" borderId="9" xfId="0" applyNumberFormat="1" applyFont="1" applyFill="1" applyBorder="1" applyAlignment="1" applyProtection="1">
      <alignment horizontal="left"/>
      <protection locked="0"/>
    </xf>
    <xf numFmtId="186" fontId="1" fillId="6" borderId="5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/>
    </xf>
    <xf numFmtId="186" fontId="1" fillId="6" borderId="4" xfId="0" applyNumberFormat="1" applyFont="1" applyFill="1" applyBorder="1" applyAlignment="1" applyProtection="1">
      <alignment horizontal="center"/>
      <protection locked="0"/>
    </xf>
    <xf numFmtId="186" fontId="1" fillId="6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186" fontId="1" fillId="6" borderId="5" xfId="0" applyNumberFormat="1" applyFont="1" applyFill="1" applyBorder="1" applyAlignment="1" applyProtection="1">
      <alignment horizontal="center"/>
      <protection/>
    </xf>
    <xf numFmtId="186" fontId="1" fillId="6" borderId="4" xfId="0" applyNumberFormat="1" applyFont="1" applyFill="1" applyBorder="1" applyAlignment="1" applyProtection="1">
      <alignment horizontal="center"/>
      <protection/>
    </xf>
    <xf numFmtId="186" fontId="1" fillId="2" borderId="9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186" fontId="1" fillId="0" borderId="12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/>
    </xf>
    <xf numFmtId="186" fontId="1" fillId="0" borderId="13" xfId="0" applyNumberFormat="1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186" fontId="1" fillId="0" borderId="12" xfId="0" applyNumberFormat="1" applyFont="1" applyBorder="1" applyAlignment="1" applyProtection="1">
      <alignment horizontal="center"/>
      <protection/>
    </xf>
    <xf numFmtId="186" fontId="1" fillId="0" borderId="13" xfId="0" applyNumberFormat="1" applyFont="1" applyBorder="1" applyAlignment="1" applyProtection="1">
      <alignment horizontal="center"/>
      <protection/>
    </xf>
    <xf numFmtId="186" fontId="1" fillId="0" borderId="0" xfId="0" applyNumberFormat="1" applyFont="1" applyBorder="1" applyAlignment="1" applyProtection="1">
      <alignment horizontal="center"/>
      <protection locked="0"/>
    </xf>
    <xf numFmtId="186" fontId="1" fillId="0" borderId="11" xfId="0" applyNumberFormat="1" applyFont="1" applyBorder="1" applyAlignment="1" applyProtection="1">
      <alignment horizontal="center"/>
      <protection locked="0"/>
    </xf>
    <xf numFmtId="186" fontId="1" fillId="0" borderId="0" xfId="0" applyNumberFormat="1" applyFont="1" applyBorder="1" applyAlignment="1" applyProtection="1">
      <alignment horizontal="center"/>
      <protection/>
    </xf>
    <xf numFmtId="186" fontId="1" fillId="6" borderId="0" xfId="0" applyNumberFormat="1" applyFont="1" applyFill="1" applyBorder="1" applyAlignment="1" applyProtection="1">
      <alignment horizontal="center"/>
      <protection/>
    </xf>
    <xf numFmtId="186" fontId="1" fillId="0" borderId="5" xfId="0" applyNumberFormat="1" applyFont="1" applyFill="1" applyBorder="1" applyAlignment="1" applyProtection="1">
      <alignment horizontal="center"/>
      <protection/>
    </xf>
    <xf numFmtId="186" fontId="1" fillId="0" borderId="1" xfId="0" applyNumberFormat="1" applyFont="1" applyFill="1" applyBorder="1" applyAlignment="1" applyProtection="1">
      <alignment horizontal="center"/>
      <protection/>
    </xf>
    <xf numFmtId="186" fontId="1" fillId="0" borderId="4" xfId="0" applyNumberFormat="1" applyFont="1" applyFill="1" applyBorder="1" applyAlignment="1" applyProtection="1">
      <alignment horizontal="center"/>
      <protection/>
    </xf>
    <xf numFmtId="186" fontId="1" fillId="0" borderId="2" xfId="0" applyNumberFormat="1" applyFont="1" applyFill="1" applyBorder="1" applyAlignment="1" applyProtection="1">
      <alignment horizontal="center"/>
      <protection/>
    </xf>
    <xf numFmtId="186" fontId="1" fillId="0" borderId="13" xfId="0" applyNumberFormat="1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/>
      <protection/>
    </xf>
    <xf numFmtId="186" fontId="1" fillId="0" borderId="8" xfId="0" applyNumberFormat="1" applyFont="1" applyFill="1" applyBorder="1" applyAlignment="1" applyProtection="1">
      <alignment horizontal="left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8" borderId="3" xfId="0" applyFont="1" applyFill="1" applyBorder="1" applyAlignment="1" applyProtection="1">
      <alignment horizontal="center"/>
      <protection/>
    </xf>
    <xf numFmtId="0" fontId="1" fillId="8" borderId="0" xfId="0" applyFont="1" applyFill="1" applyBorder="1" applyAlignment="1" applyProtection="1">
      <alignment horizontal="center"/>
      <protection/>
    </xf>
    <xf numFmtId="183" fontId="1" fillId="0" borderId="2" xfId="0" applyNumberFormat="1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horizontal="center"/>
      <protection/>
    </xf>
    <xf numFmtId="186" fontId="1" fillId="0" borderId="5" xfId="0" applyNumberFormat="1" applyFont="1" applyBorder="1" applyAlignment="1" applyProtection="1">
      <alignment horizontal="center"/>
      <protection/>
    </xf>
    <xf numFmtId="186" fontId="1" fillId="0" borderId="4" xfId="0" applyNumberFormat="1" applyFont="1" applyBorder="1" applyAlignment="1" applyProtection="1">
      <alignment horizontal="center"/>
      <protection/>
    </xf>
    <xf numFmtId="194" fontId="1" fillId="7" borderId="9" xfId="0" applyNumberFormat="1" applyFont="1" applyFill="1" applyBorder="1" applyAlignment="1" applyProtection="1">
      <alignment horizontal="left"/>
      <protection locked="0"/>
    </xf>
    <xf numFmtId="194" fontId="1" fillId="7" borderId="14" xfId="0" applyNumberFormat="1" applyFont="1" applyFill="1" applyBorder="1" applyAlignment="1" applyProtection="1">
      <alignment horizontal="left"/>
      <protection locked="0"/>
    </xf>
    <xf numFmtId="186" fontId="1" fillId="0" borderId="5" xfId="0" applyNumberFormat="1" applyFont="1" applyBorder="1" applyAlignment="1" applyProtection="1">
      <alignment horizontal="center"/>
      <protection locked="0"/>
    </xf>
    <xf numFmtId="186" fontId="1" fillId="0" borderId="3" xfId="0" applyNumberFormat="1" applyFont="1" applyBorder="1" applyAlignment="1" applyProtection="1">
      <alignment horizontal="center"/>
      <protection locked="0"/>
    </xf>
    <xf numFmtId="186" fontId="1" fillId="0" borderId="4" xfId="0" applyNumberFormat="1" applyFont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86" fontId="1" fillId="2" borderId="3" xfId="0" applyNumberFormat="1" applyFont="1" applyFill="1" applyBorder="1" applyAlignment="1" applyProtection="1">
      <alignment horizontal="center"/>
      <protection/>
    </xf>
    <xf numFmtId="186" fontId="1" fillId="8" borderId="3" xfId="0" applyNumberFormat="1" applyFont="1" applyFill="1" applyBorder="1" applyAlignment="1" applyProtection="1">
      <alignment horizontal="center"/>
      <protection/>
    </xf>
    <xf numFmtId="186" fontId="1" fillId="8" borderId="0" xfId="0" applyNumberFormat="1" applyFont="1" applyFill="1" applyBorder="1" applyAlignment="1" applyProtection="1">
      <alignment horizontal="center"/>
      <protection/>
    </xf>
    <xf numFmtId="186" fontId="1" fillId="8" borderId="11" xfId="0" applyNumberFormat="1" applyFont="1" applyFill="1" applyBorder="1" applyAlignment="1" applyProtection="1">
      <alignment horizontal="center"/>
      <protection/>
    </xf>
    <xf numFmtId="186" fontId="1" fillId="6" borderId="3" xfId="0" applyNumberFormat="1" applyFont="1" applyFill="1" applyBorder="1" applyAlignment="1" applyProtection="1">
      <alignment horizontal="center"/>
      <protection/>
    </xf>
    <xf numFmtId="186" fontId="1" fillId="6" borderId="11" xfId="0" applyNumberFormat="1" applyFont="1" applyFill="1" applyBorder="1" applyAlignment="1" applyProtection="1">
      <alignment horizontal="center"/>
      <protection/>
    </xf>
    <xf numFmtId="186" fontId="1" fillId="0" borderId="3" xfId="0" applyNumberFormat="1" applyFont="1" applyFill="1" applyBorder="1" applyAlignment="1" applyProtection="1">
      <alignment horizontal="center"/>
      <protection/>
    </xf>
    <xf numFmtId="186" fontId="1" fillId="0" borderId="11" xfId="0" applyNumberFormat="1" applyFont="1" applyBorder="1" applyAlignment="1" applyProtection="1">
      <alignment horizontal="center"/>
      <protection/>
    </xf>
    <xf numFmtId="186" fontId="1" fillId="0" borderId="0" xfId="0" applyNumberFormat="1" applyFont="1" applyFill="1" applyBorder="1" applyAlignment="1" applyProtection="1">
      <alignment horizontal="center"/>
      <protection/>
    </xf>
    <xf numFmtId="186" fontId="1" fillId="0" borderId="3" xfId="0" applyNumberFormat="1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186" fontId="1" fillId="0" borderId="8" xfId="0" applyNumberFormat="1" applyFont="1" applyFill="1" applyBorder="1" applyAlignment="1" applyProtection="1">
      <alignment horizontal="center"/>
      <protection/>
    </xf>
    <xf numFmtId="186" fontId="1" fillId="0" borderId="14" xfId="0" applyNumberFormat="1" applyFont="1" applyFill="1" applyBorder="1" applyAlignment="1" applyProtection="1">
      <alignment horizontal="center"/>
      <protection/>
    </xf>
    <xf numFmtId="0" fontId="1" fillId="8" borderId="0" xfId="0" applyNumberFormat="1" applyFont="1" applyFill="1" applyBorder="1" applyAlignment="1">
      <alignment/>
    </xf>
    <xf numFmtId="186" fontId="1" fillId="8" borderId="4" xfId="0" applyNumberFormat="1" applyFont="1" applyFill="1" applyBorder="1" applyAlignment="1">
      <alignment/>
    </xf>
    <xf numFmtId="186" fontId="1" fillId="8" borderId="2" xfId="0" applyNumberFormat="1" applyFont="1" applyFill="1" applyBorder="1" applyAlignment="1">
      <alignment/>
    </xf>
    <xf numFmtId="186" fontId="1" fillId="8" borderId="13" xfId="0" applyNumberFormat="1" applyFont="1" applyFill="1" applyBorder="1" applyAlignment="1">
      <alignment/>
    </xf>
    <xf numFmtId="189" fontId="1" fillId="5" borderId="5" xfId="0" applyNumberFormat="1" applyFont="1" applyFill="1" applyBorder="1" applyAlignment="1">
      <alignment/>
    </xf>
    <xf numFmtId="186" fontId="1" fillId="5" borderId="3" xfId="0" applyNumberFormat="1" applyFont="1" applyFill="1" applyBorder="1" applyAlignment="1">
      <alignment/>
    </xf>
    <xf numFmtId="189" fontId="1" fillId="5" borderId="3" xfId="0" applyNumberFormat="1" applyFont="1" applyFill="1" applyBorder="1" applyAlignment="1">
      <alignment/>
    </xf>
    <xf numFmtId="0" fontId="1" fillId="5" borderId="3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189" fontId="1" fillId="5" borderId="12" xfId="0" applyNumberFormat="1" applyFont="1" applyFill="1" applyBorder="1" applyAlignment="1">
      <alignment/>
    </xf>
    <xf numFmtId="186" fontId="1" fillId="5" borderId="11" xfId="0" applyNumberFormat="1" applyFont="1" applyFill="1" applyBorder="1" applyAlignment="1">
      <alignment/>
    </xf>
    <xf numFmtId="189" fontId="1" fillId="5" borderId="11" xfId="0" applyNumberFormat="1" applyFont="1" applyFill="1" applyBorder="1" applyAlignment="1">
      <alignment/>
    </xf>
    <xf numFmtId="0" fontId="1" fillId="5" borderId="11" xfId="0" applyFont="1" applyFill="1" applyBorder="1" applyAlignment="1">
      <alignment/>
    </xf>
    <xf numFmtId="186" fontId="1" fillId="5" borderId="4" xfId="0" applyNumberFormat="1" applyFont="1" applyFill="1" applyBorder="1" applyAlignment="1">
      <alignment/>
    </xf>
    <xf numFmtId="186" fontId="1" fillId="5" borderId="2" xfId="0" applyNumberFormat="1" applyFont="1" applyFill="1" applyBorder="1" applyAlignment="1">
      <alignment/>
    </xf>
    <xf numFmtId="186" fontId="1" fillId="5" borderId="13" xfId="0" applyNumberFormat="1" applyFont="1" applyFill="1" applyBorder="1" applyAlignment="1">
      <alignment/>
    </xf>
    <xf numFmtId="189" fontId="1" fillId="4" borderId="12" xfId="0" applyNumberFormat="1" applyFont="1" applyFill="1" applyBorder="1" applyAlignment="1">
      <alignment/>
    </xf>
    <xf numFmtId="186" fontId="1" fillId="4" borderId="11" xfId="0" applyNumberFormat="1" applyFont="1" applyFill="1" applyBorder="1" applyAlignment="1">
      <alignment/>
    </xf>
    <xf numFmtId="189" fontId="1" fillId="4" borderId="11" xfId="0" applyNumberFormat="1" applyFont="1" applyFill="1" applyBorder="1" applyAlignment="1">
      <alignment/>
    </xf>
    <xf numFmtId="186" fontId="1" fillId="4" borderId="13" xfId="0" applyNumberFormat="1" applyFont="1" applyFill="1" applyBorder="1" applyAlignment="1">
      <alignment/>
    </xf>
    <xf numFmtId="189" fontId="1" fillId="2" borderId="12" xfId="0" applyNumberFormat="1" applyFont="1" applyFill="1" applyBorder="1" applyAlignment="1">
      <alignment/>
    </xf>
    <xf numFmtId="186" fontId="1" fillId="2" borderId="11" xfId="0" applyNumberFormat="1" applyFont="1" applyFill="1" applyBorder="1" applyAlignment="1">
      <alignment/>
    </xf>
    <xf numFmtId="189" fontId="1" fillId="2" borderId="11" xfId="0" applyNumberFormat="1" applyFont="1" applyFill="1" applyBorder="1" applyAlignment="1">
      <alignment/>
    </xf>
    <xf numFmtId="186" fontId="1" fillId="2" borderId="13" xfId="0" applyNumberFormat="1" applyFont="1" applyFill="1" applyBorder="1" applyAlignment="1">
      <alignment/>
    </xf>
    <xf numFmtId="186" fontId="1" fillId="2" borderId="12" xfId="0" applyNumberFormat="1" applyFont="1" applyFill="1" applyBorder="1" applyAlignment="1">
      <alignment/>
    </xf>
    <xf numFmtId="189" fontId="1" fillId="3" borderId="12" xfId="0" applyNumberFormat="1" applyFont="1" applyFill="1" applyBorder="1" applyAlignment="1">
      <alignment/>
    </xf>
    <xf numFmtId="186" fontId="1" fillId="3" borderId="11" xfId="0" applyNumberFormat="1" applyFont="1" applyFill="1" applyBorder="1" applyAlignment="1">
      <alignment/>
    </xf>
    <xf numFmtId="189" fontId="1" fillId="3" borderId="11" xfId="0" applyNumberFormat="1" applyFont="1" applyFill="1" applyBorder="1" applyAlignment="1">
      <alignment/>
    </xf>
    <xf numFmtId="186" fontId="1" fillId="3" borderId="12" xfId="0" applyNumberFormat="1" applyFont="1" applyFill="1" applyBorder="1" applyAlignment="1">
      <alignment/>
    </xf>
    <xf numFmtId="186" fontId="1" fillId="3" borderId="13" xfId="0" applyNumberFormat="1" applyFont="1" applyFill="1" applyBorder="1" applyAlignment="1">
      <alignment/>
    </xf>
    <xf numFmtId="189" fontId="1" fillId="3" borderId="14" xfId="0" applyNumberFormat="1" applyFont="1" applyFill="1" applyBorder="1" applyAlignment="1">
      <alignment/>
    </xf>
    <xf numFmtId="0" fontId="1" fillId="8" borderId="13" xfId="0" applyNumberFormat="1" applyFont="1" applyFill="1" applyBorder="1" applyAlignment="1">
      <alignment/>
    </xf>
    <xf numFmtId="186" fontId="1" fillId="8" borderId="5" xfId="0" applyNumberFormat="1" applyFont="1" applyFill="1" applyBorder="1" applyAlignment="1">
      <alignment/>
    </xf>
    <xf numFmtId="186" fontId="1" fillId="8" borderId="1" xfId="0" applyNumberFormat="1" applyFont="1" applyFill="1" applyBorder="1" applyAlignment="1">
      <alignment/>
    </xf>
    <xf numFmtId="0" fontId="1" fillId="8" borderId="12" xfId="0" applyNumberFormat="1" applyFont="1" applyFill="1" applyBorder="1" applyAlignment="1">
      <alignment/>
    </xf>
    <xf numFmtId="186" fontId="1" fillId="8" borderId="3" xfId="0" applyNumberFormat="1" applyFont="1" applyFill="1" applyBorder="1" applyAlignment="1">
      <alignment horizontal="center"/>
    </xf>
    <xf numFmtId="186" fontId="1" fillId="8" borderId="0" xfId="0" applyNumberFormat="1" applyFont="1" applyFill="1" applyBorder="1" applyAlignment="1">
      <alignment horizontal="center"/>
    </xf>
    <xf numFmtId="186" fontId="1" fillId="8" borderId="11" xfId="0" applyNumberFormat="1" applyFont="1" applyFill="1" applyBorder="1" applyAlignment="1">
      <alignment horizontal="center"/>
    </xf>
    <xf numFmtId="0" fontId="1" fillId="8" borderId="11" xfId="0" applyNumberFormat="1" applyFont="1" applyFill="1" applyBorder="1" applyAlignment="1">
      <alignment horizontal="center"/>
    </xf>
    <xf numFmtId="0" fontId="1" fillId="0" borderId="9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8" borderId="10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CD"/>
      <rgbColor rgb="00C5E5FF"/>
      <rgbColor rgb="00FFFFCC"/>
      <rgbColor rgb="00CCFFFF"/>
      <rgbColor rgb="00660066"/>
      <rgbColor rgb="00FF8080"/>
      <rgbColor rgb="000066CC"/>
      <rgbColor rgb="00DDDDDD"/>
      <rgbColor rgb="00FFA7A7"/>
      <rgbColor rgb="00FF99FF"/>
      <rgbColor rgb="00FFFF00"/>
      <rgbColor rgb="0000FFFF"/>
      <rgbColor rgb="00800080"/>
      <rgbColor rgb="00800000"/>
      <rgbColor rgb="00008080"/>
      <rgbColor rgb="00C0C0C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\05)%20Loisirs\Sport\Billard\Tournoi\02%20tournoi%2064%20joueurs\Mod&#232;le%20Tournoi%2064%20J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"/>
      <sheetName val="Tournoi"/>
      <sheetName val="T0"/>
      <sheetName val="Match"/>
      <sheetName val="Triage"/>
      <sheetName val="Classement"/>
      <sheetName val="CA1"/>
      <sheetName val="Système de point"/>
      <sheetName val="Dépouillement"/>
      <sheetName val="dAB (2)"/>
      <sheetName val="LC44"/>
      <sheetName val="p1 (2)"/>
      <sheetName val="dA (3)"/>
      <sheetName val="Formule"/>
    </sheetNames>
    <sheetDataSet>
      <sheetData sheetId="5">
        <row r="16">
          <cell r="T1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B1:EF77"/>
  <sheetViews>
    <sheetView tabSelected="1" zoomScale="90" zoomScaleNormal="90" workbookViewId="0" topLeftCell="A1">
      <selection activeCell="EH38" sqref="EH38"/>
    </sheetView>
  </sheetViews>
  <sheetFormatPr defaultColWidth="11.421875" defaultRowHeight="12.75"/>
  <cols>
    <col min="1" max="1" width="0.9921875" style="1" customWidth="1"/>
    <col min="2" max="2" width="15.421875" style="1" bestFit="1" customWidth="1"/>
    <col min="3" max="3" width="2.28125" style="13" customWidth="1"/>
    <col min="4" max="4" width="3.00390625" style="1" bestFit="1" customWidth="1"/>
    <col min="5" max="5" width="2.00390625" style="1" bestFit="1" customWidth="1"/>
    <col min="6" max="6" width="3.00390625" style="1" bestFit="1" customWidth="1"/>
    <col min="7" max="7" width="1.421875" style="1" customWidth="1"/>
    <col min="8" max="8" width="3.00390625" style="1" bestFit="1" customWidth="1"/>
    <col min="9" max="9" width="2.00390625" style="1" bestFit="1" customWidth="1"/>
    <col min="10" max="11" width="3.00390625" style="1" bestFit="1" customWidth="1"/>
    <col min="12" max="12" width="2.00390625" style="1" bestFit="1" customWidth="1"/>
    <col min="13" max="13" width="3.00390625" style="1" bestFit="1" customWidth="1"/>
    <col min="14" max="14" width="1.28515625" style="1" customWidth="1"/>
    <col min="15" max="15" width="3.00390625" style="1" bestFit="1" customWidth="1"/>
    <col min="16" max="16" width="2.00390625" style="1" bestFit="1" customWidth="1"/>
    <col min="17" max="17" width="3.00390625" style="1" bestFit="1" customWidth="1"/>
    <col min="18" max="18" width="1.57421875" style="12" customWidth="1"/>
    <col min="19" max="19" width="3.00390625" style="1" bestFit="1" customWidth="1"/>
    <col min="20" max="20" width="2.00390625" style="1" bestFit="1" customWidth="1"/>
    <col min="21" max="21" width="3.00390625" style="1" bestFit="1" customWidth="1"/>
    <col min="22" max="22" width="1.421875" style="1" customWidth="1"/>
    <col min="23" max="23" width="3.00390625" style="1" bestFit="1" customWidth="1"/>
    <col min="24" max="24" width="2.00390625" style="1" bestFit="1" customWidth="1"/>
    <col min="25" max="26" width="3.00390625" style="1" bestFit="1" customWidth="1"/>
    <col min="27" max="27" width="2.00390625" style="1" bestFit="1" customWidth="1"/>
    <col min="28" max="28" width="3.00390625" style="1" bestFit="1" customWidth="1"/>
    <col min="29" max="29" width="1.1484375" style="1" customWidth="1"/>
    <col min="30" max="30" width="3.00390625" style="1" bestFit="1" customWidth="1"/>
    <col min="31" max="31" width="2.00390625" style="1" bestFit="1" customWidth="1"/>
    <col min="32" max="32" width="3.00390625" style="1" bestFit="1" customWidth="1"/>
    <col min="33" max="33" width="1.8515625" style="12" customWidth="1"/>
    <col min="34" max="34" width="3.00390625" style="1" bestFit="1" customWidth="1"/>
    <col min="35" max="35" width="2.00390625" style="1" bestFit="1" customWidth="1"/>
    <col min="36" max="36" width="3.00390625" style="1" bestFit="1" customWidth="1"/>
    <col min="37" max="37" width="1.8515625" style="1" customWidth="1"/>
    <col min="38" max="38" width="3.00390625" style="2" bestFit="1" customWidth="1"/>
    <col min="39" max="39" width="2.00390625" style="2" bestFit="1" customWidth="1"/>
    <col min="40" max="40" width="3.00390625" style="2" bestFit="1" customWidth="1"/>
    <col min="41" max="41" width="1.7109375" style="2" customWidth="1"/>
    <col min="42" max="42" width="3.00390625" style="2" bestFit="1" customWidth="1"/>
    <col min="43" max="43" width="2.00390625" style="2" bestFit="1" customWidth="1"/>
    <col min="44" max="44" width="3.00390625" style="2" bestFit="1" customWidth="1"/>
    <col min="45" max="45" width="1.7109375" style="2" customWidth="1"/>
    <col min="46" max="46" width="3.28125" style="13" customWidth="1"/>
    <col min="47" max="47" width="2.7109375" style="13" customWidth="1"/>
    <col min="48" max="48" width="3.28125" style="13" customWidth="1"/>
    <col min="49" max="49" width="1.57421875" style="2" customWidth="1"/>
    <col min="50" max="50" width="4.00390625" style="2" bestFit="1" customWidth="1"/>
    <col min="51" max="51" width="2.00390625" style="2" bestFit="1" customWidth="1"/>
    <col min="52" max="52" width="3.00390625" style="2" bestFit="1" customWidth="1"/>
    <col min="53" max="62" width="4.421875" style="2" hidden="1" customWidth="1"/>
    <col min="63" max="64" width="13.57421875" style="1" hidden="1" customWidth="1"/>
    <col min="65" max="65" width="14.140625" style="1" hidden="1" customWidth="1"/>
    <col min="66" max="67" width="13.57421875" style="1" hidden="1" customWidth="1"/>
    <col min="68" max="68" width="12.57421875" style="1" hidden="1" customWidth="1"/>
    <col min="69" max="69" width="14.57421875" style="1" hidden="1" customWidth="1"/>
    <col min="70" max="70" width="2.421875" style="1" customWidth="1"/>
    <col min="71" max="71" width="15.421875" style="1" customWidth="1"/>
    <col min="72" max="72" width="107.421875" style="1" customWidth="1"/>
    <col min="73" max="74" width="13.00390625" style="1" hidden="1" customWidth="1"/>
    <col min="75" max="75" width="12.00390625" style="1" hidden="1" customWidth="1"/>
    <col min="76" max="77" width="13.00390625" style="1" hidden="1" customWidth="1"/>
    <col min="78" max="78" width="12.00390625" style="1" hidden="1" customWidth="1"/>
    <col min="79" max="79" width="14.140625" style="1" hidden="1" customWidth="1"/>
    <col min="80" max="80" width="13.00390625" style="1" hidden="1" customWidth="1"/>
    <col min="81" max="81" width="12.28125" style="2" hidden="1" customWidth="1"/>
    <col min="82" max="82" width="4.00390625" style="1" hidden="1" customWidth="1"/>
    <col min="83" max="84" width="13.00390625" style="1" hidden="1" customWidth="1"/>
    <col min="85" max="85" width="13.57421875" style="1" hidden="1" customWidth="1"/>
    <col min="86" max="86" width="13.00390625" style="92" hidden="1" customWidth="1"/>
    <col min="87" max="87" width="13.00390625" style="1" hidden="1" customWidth="1"/>
    <col min="88" max="88" width="12.00390625" style="92" hidden="1" customWidth="1"/>
    <col min="89" max="89" width="14.140625" style="1" hidden="1" customWidth="1"/>
    <col min="90" max="90" width="13.00390625" style="1" hidden="1" customWidth="1"/>
    <col min="91" max="91" width="4.140625" style="1" hidden="1" customWidth="1"/>
    <col min="92" max="92" width="12.28125" style="1" hidden="1" customWidth="1"/>
    <col min="93" max="93" width="3.00390625" style="1" hidden="1" customWidth="1"/>
    <col min="94" max="94" width="12.57421875" style="1" hidden="1" customWidth="1"/>
    <col min="95" max="95" width="4.00390625" style="1" hidden="1" customWidth="1"/>
    <col min="96" max="96" width="6.421875" style="1" hidden="1" customWidth="1"/>
    <col min="97" max="97" width="2.00390625" style="1" hidden="1" customWidth="1"/>
    <col min="98" max="98" width="4.00390625" style="1" hidden="1" customWidth="1"/>
    <col min="99" max="99" width="13.00390625" style="1" hidden="1" customWidth="1"/>
    <col min="100" max="100" width="5.28125" style="1" hidden="1" customWidth="1"/>
    <col min="101" max="101" width="13.28125" style="1" hidden="1" customWidth="1"/>
    <col min="102" max="102" width="4.00390625" style="1" hidden="1" customWidth="1"/>
    <col min="103" max="103" width="3.00390625" style="1" hidden="1" customWidth="1"/>
    <col min="104" max="104" width="3.00390625" style="13" hidden="1" customWidth="1"/>
    <col min="105" max="105" width="2.00390625" style="13" hidden="1" customWidth="1"/>
    <col min="106" max="106" width="3.00390625" style="1" hidden="1" customWidth="1"/>
    <col min="107" max="107" width="13.00390625" style="1" hidden="1" customWidth="1"/>
    <col min="108" max="108" width="5.28125" style="1" hidden="1" customWidth="1"/>
    <col min="109" max="109" width="13.28125" style="1" hidden="1" customWidth="1"/>
    <col min="110" max="110" width="4.00390625" style="1" hidden="1" customWidth="1"/>
    <col min="111" max="111" width="3.00390625" style="1" hidden="1" customWidth="1"/>
    <col min="112" max="112" width="2.00390625" style="1" hidden="1" customWidth="1"/>
    <col min="113" max="113" width="3.00390625" style="1" hidden="1" customWidth="1"/>
    <col min="114" max="114" width="13.00390625" style="1" hidden="1" customWidth="1"/>
    <col min="115" max="115" width="3.7109375" style="1" hidden="1" customWidth="1"/>
    <col min="116" max="116" width="13.00390625" style="1" hidden="1" customWidth="1"/>
    <col min="117" max="117" width="3.00390625" style="1" hidden="1" customWidth="1"/>
    <col min="118" max="118" width="12.00390625" style="1" hidden="1" customWidth="1"/>
    <col min="119" max="120" width="3.00390625" style="1" hidden="1" customWidth="1"/>
    <col min="121" max="121" width="2.00390625" style="1" hidden="1" customWidth="1"/>
    <col min="122" max="122" width="3.00390625" style="1" hidden="1" customWidth="1"/>
    <col min="123" max="123" width="11.57421875" style="1" hidden="1" customWidth="1"/>
    <col min="124" max="124" width="2.00390625" style="1" hidden="1" customWidth="1"/>
    <col min="125" max="125" width="11.57421875" style="1" hidden="1" customWidth="1"/>
    <col min="126" max="126" width="3.00390625" style="1" hidden="1" customWidth="1"/>
    <col min="127" max="127" width="2.00390625" style="1" hidden="1" customWidth="1"/>
    <col min="128" max="128" width="3.00390625" style="1" hidden="1" customWidth="1"/>
    <col min="129" max="129" width="3.7109375" style="1" hidden="1" customWidth="1"/>
    <col min="130" max="130" width="13.00390625" style="1" hidden="1" customWidth="1"/>
    <col min="131" max="131" width="3.00390625" style="1" hidden="1" customWidth="1"/>
    <col min="132" max="132" width="12.00390625" style="1" hidden="1" customWidth="1"/>
    <col min="133" max="134" width="3.00390625" style="1" hidden="1" customWidth="1"/>
    <col min="135" max="135" width="2.00390625" style="1" hidden="1" customWidth="1"/>
    <col min="136" max="136" width="3.00390625" style="1" hidden="1" customWidth="1"/>
    <col min="137" max="137" width="11.421875" style="1" customWidth="1"/>
    <col min="138" max="138" width="11.28125" style="1" customWidth="1"/>
    <col min="139" max="16384" width="11.421875" style="1" customWidth="1"/>
  </cols>
  <sheetData>
    <row r="1" ht="4.5" customHeight="1">
      <c r="B1" s="2"/>
    </row>
    <row r="2" spans="2:105" ht="12.75">
      <c r="B2" s="273" t="s">
        <v>0</v>
      </c>
      <c r="C2" s="168"/>
      <c r="D2" s="283" t="s">
        <v>33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5"/>
      <c r="R2" s="13"/>
      <c r="S2" s="286" t="s">
        <v>34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8"/>
      <c r="AG2" s="168"/>
      <c r="AH2" s="274" t="s">
        <v>29</v>
      </c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42"/>
      <c r="CC2" s="1"/>
      <c r="CH2" s="1"/>
      <c r="CJ2" s="1"/>
      <c r="CZ2" s="1"/>
      <c r="DA2" s="1"/>
    </row>
    <row r="3" spans="2:136" ht="12.75" customHeight="1">
      <c r="B3" s="278"/>
      <c r="C3" s="168"/>
      <c r="D3" s="273" t="s">
        <v>22</v>
      </c>
      <c r="E3" s="274"/>
      <c r="F3" s="242"/>
      <c r="G3" s="96"/>
      <c r="H3" s="276" t="s">
        <v>4</v>
      </c>
      <c r="I3" s="277"/>
      <c r="J3" s="277"/>
      <c r="K3" s="277"/>
      <c r="L3" s="277"/>
      <c r="M3" s="277"/>
      <c r="N3" s="98"/>
      <c r="O3" s="273" t="s">
        <v>23</v>
      </c>
      <c r="P3" s="274"/>
      <c r="Q3" s="242"/>
      <c r="R3" s="4"/>
      <c r="S3" s="273" t="s">
        <v>22</v>
      </c>
      <c r="T3" s="274"/>
      <c r="U3" s="242"/>
      <c r="V3" s="96"/>
      <c r="W3" s="276" t="s">
        <v>4</v>
      </c>
      <c r="X3" s="277"/>
      <c r="Y3" s="277"/>
      <c r="Z3" s="277"/>
      <c r="AA3" s="277"/>
      <c r="AB3" s="277"/>
      <c r="AC3" s="98"/>
      <c r="AD3" s="273" t="s">
        <v>23</v>
      </c>
      <c r="AE3" s="274"/>
      <c r="AF3" s="242"/>
      <c r="AG3" s="170"/>
      <c r="AH3" s="274" t="s">
        <v>24</v>
      </c>
      <c r="AI3" s="279"/>
      <c r="AJ3" s="279"/>
      <c r="AK3" s="184"/>
      <c r="AL3" s="274" t="s">
        <v>25</v>
      </c>
      <c r="AM3" s="279"/>
      <c r="AN3" s="279"/>
      <c r="AO3" s="184"/>
      <c r="AP3" s="274" t="s">
        <v>37</v>
      </c>
      <c r="AQ3" s="279"/>
      <c r="AR3" s="279"/>
      <c r="AS3" s="184"/>
      <c r="AT3" s="289" t="s">
        <v>36</v>
      </c>
      <c r="AU3" s="289"/>
      <c r="AV3" s="289"/>
      <c r="AW3" s="184"/>
      <c r="AX3" s="274" t="s">
        <v>32</v>
      </c>
      <c r="AY3" s="279"/>
      <c r="AZ3" s="281"/>
      <c r="BU3" s="256" t="s">
        <v>24</v>
      </c>
      <c r="BV3" s="257"/>
      <c r="BW3" s="257"/>
      <c r="BX3" s="257"/>
      <c r="BY3" s="257"/>
      <c r="BZ3" s="257"/>
      <c r="CA3" s="257"/>
      <c r="CB3" s="257"/>
      <c r="CC3" s="258"/>
      <c r="CD3" s="5"/>
      <c r="CE3" s="256" t="s">
        <v>28</v>
      </c>
      <c r="CF3" s="251"/>
      <c r="CG3" s="251"/>
      <c r="CH3" s="251"/>
      <c r="CI3" s="251"/>
      <c r="CJ3" s="251"/>
      <c r="CK3" s="251"/>
      <c r="CL3" s="252"/>
      <c r="CM3" s="6"/>
      <c r="CN3" s="250" t="s">
        <v>24</v>
      </c>
      <c r="CO3" s="251"/>
      <c r="CP3" s="251"/>
      <c r="CQ3" s="251"/>
      <c r="CR3" s="251"/>
      <c r="CS3" s="251"/>
      <c r="CT3" s="252"/>
      <c r="CU3" s="267" t="s">
        <v>25</v>
      </c>
      <c r="CV3" s="268"/>
      <c r="CW3" s="268"/>
      <c r="CX3" s="268"/>
      <c r="CY3" s="268"/>
      <c r="CZ3" s="268"/>
      <c r="DA3" s="268"/>
      <c r="DB3" s="269"/>
      <c r="DC3" s="259" t="s">
        <v>26</v>
      </c>
      <c r="DD3" s="260"/>
      <c r="DE3" s="260"/>
      <c r="DF3" s="260"/>
      <c r="DG3" s="260"/>
      <c r="DH3" s="260"/>
      <c r="DI3" s="261"/>
      <c r="DJ3" s="44"/>
      <c r="DK3" s="16"/>
      <c r="DL3" s="291" t="s">
        <v>2</v>
      </c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3"/>
      <c r="DY3" s="16"/>
      <c r="DZ3" s="264" t="s">
        <v>2</v>
      </c>
      <c r="EA3" s="265"/>
      <c r="EB3" s="265"/>
      <c r="EC3" s="265"/>
      <c r="ED3" s="265"/>
      <c r="EE3" s="265"/>
      <c r="EF3" s="266"/>
    </row>
    <row r="4" spans="2:136" ht="12.75" customHeight="1">
      <c r="B4" s="278"/>
      <c r="C4" s="168"/>
      <c r="D4" s="243"/>
      <c r="E4" s="244"/>
      <c r="F4" s="245"/>
      <c r="G4" s="99"/>
      <c r="H4" s="276" t="s">
        <v>20</v>
      </c>
      <c r="I4" s="276"/>
      <c r="J4" s="276"/>
      <c r="K4" s="276" t="s">
        <v>35</v>
      </c>
      <c r="L4" s="276"/>
      <c r="M4" s="276"/>
      <c r="N4" s="99"/>
      <c r="O4" s="243"/>
      <c r="P4" s="244"/>
      <c r="Q4" s="245"/>
      <c r="R4" s="13"/>
      <c r="S4" s="243"/>
      <c r="T4" s="244"/>
      <c r="U4" s="245"/>
      <c r="V4" s="99"/>
      <c r="W4" s="276" t="s">
        <v>20</v>
      </c>
      <c r="X4" s="276"/>
      <c r="Y4" s="276"/>
      <c r="Z4" s="276" t="s">
        <v>21</v>
      </c>
      <c r="AA4" s="276"/>
      <c r="AB4" s="276"/>
      <c r="AC4" s="99"/>
      <c r="AD4" s="243"/>
      <c r="AE4" s="244"/>
      <c r="AF4" s="245"/>
      <c r="AG4" s="168"/>
      <c r="AH4" s="280"/>
      <c r="AI4" s="280"/>
      <c r="AJ4" s="280"/>
      <c r="AK4" s="195"/>
      <c r="AL4" s="280"/>
      <c r="AM4" s="280"/>
      <c r="AN4" s="280"/>
      <c r="AO4" s="195"/>
      <c r="AP4" s="280"/>
      <c r="AQ4" s="280"/>
      <c r="AR4" s="280"/>
      <c r="AS4" s="195"/>
      <c r="AT4" s="290"/>
      <c r="AU4" s="290"/>
      <c r="AV4" s="290"/>
      <c r="AW4" s="195"/>
      <c r="AX4" s="280"/>
      <c r="AY4" s="280"/>
      <c r="AZ4" s="282"/>
      <c r="BA4" s="32"/>
      <c r="BB4" s="32"/>
      <c r="BC4" s="32"/>
      <c r="BD4" s="32"/>
      <c r="BE4" s="32"/>
      <c r="BF4" s="32"/>
      <c r="BG4" s="32"/>
      <c r="BH4" s="32"/>
      <c r="BI4" s="32"/>
      <c r="BJ4" s="32"/>
      <c r="BS4" s="241"/>
      <c r="BT4" s="240" t="s">
        <v>38</v>
      </c>
      <c r="BU4" s="253" t="s">
        <v>9</v>
      </c>
      <c r="BV4" s="254"/>
      <c r="BW4" s="255"/>
      <c r="BX4" s="253" t="s">
        <v>4</v>
      </c>
      <c r="BY4" s="254"/>
      <c r="BZ4" s="255"/>
      <c r="CA4" s="253" t="s">
        <v>14</v>
      </c>
      <c r="CB4" s="254" t="s">
        <v>15</v>
      </c>
      <c r="CC4" s="255" t="s">
        <v>16</v>
      </c>
      <c r="CD4" s="6"/>
      <c r="CE4" s="256" t="s">
        <v>9</v>
      </c>
      <c r="CF4" s="251"/>
      <c r="CG4" s="251"/>
      <c r="CH4" s="251" t="s">
        <v>4</v>
      </c>
      <c r="CI4" s="251"/>
      <c r="CJ4" s="251"/>
      <c r="CK4" s="23" t="s">
        <v>14</v>
      </c>
      <c r="CL4" s="24" t="s">
        <v>15</v>
      </c>
      <c r="CM4" s="6"/>
      <c r="CN4" s="270" t="str">
        <f>CC4</f>
        <v>heure de travail</v>
      </c>
      <c r="CO4" s="271"/>
      <c r="CP4" s="271"/>
      <c r="CQ4" s="272"/>
      <c r="CR4" s="45" t="s">
        <v>31</v>
      </c>
      <c r="CS4" s="37"/>
      <c r="CT4" s="46"/>
      <c r="CU4" s="246" t="s">
        <v>16</v>
      </c>
      <c r="CV4" s="275"/>
      <c r="CW4" s="275"/>
      <c r="CX4" s="29"/>
      <c r="CY4" s="29"/>
      <c r="CZ4" s="35"/>
      <c r="DA4" s="35"/>
      <c r="DB4" s="47"/>
      <c r="DC4" s="262" t="str">
        <f>CU4</f>
        <v>heure de travail</v>
      </c>
      <c r="DD4" s="263"/>
      <c r="DE4" s="263"/>
      <c r="DF4" s="30">
        <f>CX4</f>
        <v>0</v>
      </c>
      <c r="DG4" s="38">
        <f>CZ4</f>
        <v>0</v>
      </c>
      <c r="DH4" s="38">
        <f>DA4</f>
        <v>0</v>
      </c>
      <c r="DI4" s="48">
        <f>DB4</f>
        <v>0</v>
      </c>
      <c r="DJ4" s="36"/>
      <c r="DK4" s="15"/>
      <c r="DL4" s="291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5"/>
      <c r="DY4" s="15"/>
      <c r="DZ4" s="49"/>
      <c r="EA4" s="41"/>
      <c r="EB4" s="41"/>
      <c r="EC4" s="41"/>
      <c r="ED4" s="41"/>
      <c r="EE4" s="41"/>
      <c r="EF4" s="50"/>
    </row>
    <row r="5" spans="2:136" ht="12.75" customHeight="1">
      <c r="B5" s="117"/>
      <c r="C5" s="170"/>
      <c r="D5" s="33"/>
      <c r="E5" s="3"/>
      <c r="F5" s="11"/>
      <c r="G5" s="108"/>
      <c r="H5" s="43"/>
      <c r="I5" s="39"/>
      <c r="J5" s="39"/>
      <c r="K5" s="43"/>
      <c r="L5" s="39"/>
      <c r="M5" s="34"/>
      <c r="N5" s="97"/>
      <c r="O5" s="33"/>
      <c r="P5" s="4"/>
      <c r="Q5" s="10"/>
      <c r="R5" s="4"/>
      <c r="S5" s="33"/>
      <c r="T5" s="3"/>
      <c r="U5" s="11"/>
      <c r="V5" s="108"/>
      <c r="W5" s="43"/>
      <c r="X5" s="39"/>
      <c r="Y5" s="39"/>
      <c r="Z5" s="119"/>
      <c r="AA5" s="120"/>
      <c r="AB5" s="121"/>
      <c r="AC5" s="97"/>
      <c r="AD5" s="33"/>
      <c r="AE5" s="4"/>
      <c r="AF5" s="10"/>
      <c r="AG5" s="168"/>
      <c r="AH5" s="2"/>
      <c r="AI5" s="2"/>
      <c r="AJ5" s="2"/>
      <c r="AK5" s="168"/>
      <c r="AO5" s="168"/>
      <c r="AS5" s="168"/>
      <c r="AW5" s="168"/>
      <c r="AZ5" s="93"/>
      <c r="BA5" s="32"/>
      <c r="BB5" s="32"/>
      <c r="BC5" s="32"/>
      <c r="BD5" s="32"/>
      <c r="BE5" s="32"/>
      <c r="BF5" s="32"/>
      <c r="BG5" s="32"/>
      <c r="BH5" s="32"/>
      <c r="BI5" s="32"/>
      <c r="BJ5" s="32"/>
      <c r="BU5" s="18" t="s">
        <v>5</v>
      </c>
      <c r="BV5" s="9" t="s">
        <v>6</v>
      </c>
      <c r="BW5" s="19" t="s">
        <v>7</v>
      </c>
      <c r="BX5" s="18" t="s">
        <v>10</v>
      </c>
      <c r="BY5" s="9" t="s">
        <v>11</v>
      </c>
      <c r="BZ5" s="19" t="s">
        <v>27</v>
      </c>
      <c r="CA5" s="18" t="s">
        <v>8</v>
      </c>
      <c r="CB5" s="9" t="s">
        <v>13</v>
      </c>
      <c r="CC5" s="19" t="s">
        <v>17</v>
      </c>
      <c r="CD5" s="17"/>
      <c r="CE5" s="18" t="s">
        <v>5</v>
      </c>
      <c r="CF5" s="9" t="s">
        <v>6</v>
      </c>
      <c r="CG5" s="19" t="s">
        <v>7</v>
      </c>
      <c r="CH5" s="18" t="s">
        <v>10</v>
      </c>
      <c r="CI5" s="9" t="s">
        <v>11</v>
      </c>
      <c r="CJ5" s="19" t="s">
        <v>12</v>
      </c>
      <c r="CK5" s="18" t="s">
        <v>8</v>
      </c>
      <c r="CL5" s="19" t="s">
        <v>13</v>
      </c>
      <c r="CM5" s="6"/>
      <c r="CN5" s="51" t="str">
        <f>CC5</f>
        <v>heure décimale</v>
      </c>
      <c r="CO5" s="52" t="s">
        <v>1</v>
      </c>
      <c r="CP5" s="52" t="s">
        <v>30</v>
      </c>
      <c r="CQ5" s="53" t="s">
        <v>3</v>
      </c>
      <c r="CR5" s="54" t="s">
        <v>1</v>
      </c>
      <c r="CS5" s="52"/>
      <c r="CT5" s="55" t="s">
        <v>3</v>
      </c>
      <c r="CU5" s="27" t="s">
        <v>17</v>
      </c>
      <c r="CV5" s="29" t="s">
        <v>18</v>
      </c>
      <c r="CW5" s="29" t="s">
        <v>19</v>
      </c>
      <c r="CX5" s="28" t="s">
        <v>3</v>
      </c>
      <c r="CY5" s="29"/>
      <c r="CZ5" s="27"/>
      <c r="DA5" s="29"/>
      <c r="DB5" s="28"/>
      <c r="DC5" s="56" t="str">
        <f>CU5</f>
        <v>heure décimale</v>
      </c>
      <c r="DD5" s="30" t="str">
        <f>CV5</f>
        <v>heure</v>
      </c>
      <c r="DE5" s="30" t="str">
        <f>CW5</f>
        <v>minute décimale</v>
      </c>
      <c r="DF5" s="30" t="str">
        <f>CX5</f>
        <v>min</v>
      </c>
      <c r="DG5" s="56"/>
      <c r="DH5" s="30"/>
      <c r="DI5" s="31"/>
      <c r="DJ5" s="36"/>
      <c r="DK5" s="15"/>
      <c r="DL5" s="296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8"/>
      <c r="DY5" s="15"/>
      <c r="DZ5" s="57"/>
      <c r="EA5" s="40"/>
      <c r="EB5" s="40"/>
      <c r="EC5" s="40"/>
      <c r="ED5" s="247"/>
      <c r="EE5" s="248"/>
      <c r="EF5" s="249"/>
    </row>
    <row r="6" spans="2:136" ht="12.75">
      <c r="B6" s="143" t="s">
        <v>39</v>
      </c>
      <c r="C6" s="174"/>
      <c r="D6" s="144"/>
      <c r="E6" s="145" t="s">
        <v>1</v>
      </c>
      <c r="F6" s="147"/>
      <c r="G6" s="151"/>
      <c r="H6" s="144"/>
      <c r="I6" s="145" t="s">
        <v>1</v>
      </c>
      <c r="J6" s="147"/>
      <c r="K6" s="144"/>
      <c r="L6" s="145" t="s">
        <v>1</v>
      </c>
      <c r="M6" s="147"/>
      <c r="N6" s="151"/>
      <c r="O6" s="144"/>
      <c r="P6" s="145" t="s">
        <v>1</v>
      </c>
      <c r="Q6" s="146"/>
      <c r="R6" s="4"/>
      <c r="S6" s="144">
        <v>22</v>
      </c>
      <c r="T6" s="145" t="s">
        <v>1</v>
      </c>
      <c r="U6" s="147">
        <v>0</v>
      </c>
      <c r="V6" s="151"/>
      <c r="W6" s="144"/>
      <c r="X6" s="145" t="s">
        <v>1</v>
      </c>
      <c r="Y6" s="147"/>
      <c r="Z6" s="144"/>
      <c r="AA6" s="145" t="s">
        <v>1</v>
      </c>
      <c r="AB6" s="147"/>
      <c r="AC6" s="151"/>
      <c r="AD6" s="144">
        <v>5</v>
      </c>
      <c r="AE6" s="145" t="s">
        <v>1</v>
      </c>
      <c r="AF6" s="147">
        <v>0</v>
      </c>
      <c r="AG6" s="169"/>
      <c r="AH6" s="149">
        <f>Mutitournoi!CR7</f>
        <v>0</v>
      </c>
      <c r="AI6" s="145" t="s">
        <v>1</v>
      </c>
      <c r="AJ6" s="189">
        <f>Mutitournoi!CT7</f>
        <v>0</v>
      </c>
      <c r="AK6" s="196"/>
      <c r="AL6" s="189">
        <f>Mutitournoi!CZ7</f>
        <v>7</v>
      </c>
      <c r="AM6" s="145" t="s">
        <v>1</v>
      </c>
      <c r="AN6" s="189">
        <f>Mutitournoi!DB7</f>
        <v>0</v>
      </c>
      <c r="AO6" s="196"/>
      <c r="AP6" s="189">
        <f>Mutitournoi!DG7</f>
        <v>7</v>
      </c>
      <c r="AQ6" s="145" t="s">
        <v>1</v>
      </c>
      <c r="AR6" s="189">
        <f>Mutitournoi!DF7</f>
        <v>0</v>
      </c>
      <c r="AS6" s="196"/>
      <c r="AT6" s="185">
        <f>DP7</f>
        <v>7</v>
      </c>
      <c r="AU6" s="171" t="s">
        <v>1</v>
      </c>
      <c r="AV6" s="185">
        <f>DR7</f>
        <v>0</v>
      </c>
      <c r="AW6" s="196"/>
      <c r="AX6" s="189">
        <f>Mutitournoi!ED7</f>
        <v>7</v>
      </c>
      <c r="AY6" s="145" t="str">
        <f>Mutitournoi!EE7</f>
        <v>h</v>
      </c>
      <c r="AZ6" s="150">
        <f>Mutitournoi!EF7</f>
        <v>0</v>
      </c>
      <c r="BA6" s="88"/>
      <c r="BB6" s="88"/>
      <c r="BC6" s="88"/>
      <c r="BD6" s="88"/>
      <c r="BE6" s="88"/>
      <c r="BF6" s="88"/>
      <c r="BG6" s="88"/>
      <c r="BH6" s="88"/>
      <c r="BI6" s="88"/>
      <c r="BJ6" s="88"/>
      <c r="BS6" s="143" t="str">
        <f>B6</f>
        <v>PPCM 6400 nb 1er</v>
      </c>
      <c r="BT6" s="237"/>
      <c r="BU6" s="7"/>
      <c r="BV6" s="6"/>
      <c r="BW6" s="8"/>
      <c r="BX6" s="7"/>
      <c r="BY6" s="6"/>
      <c r="BZ6" s="8"/>
      <c r="CA6" s="7"/>
      <c r="CB6" s="6"/>
      <c r="CC6" s="8"/>
      <c r="CD6" s="17"/>
      <c r="CE6" s="7"/>
      <c r="CF6" s="6"/>
      <c r="CG6" s="8"/>
      <c r="CH6" s="7"/>
      <c r="CI6" s="6"/>
      <c r="CJ6" s="8"/>
      <c r="CK6" s="7"/>
      <c r="CL6" s="8"/>
      <c r="CM6" s="6"/>
      <c r="CN6" s="59"/>
      <c r="CO6" s="60"/>
      <c r="CP6" s="60"/>
      <c r="CQ6" s="61"/>
      <c r="CR6" s="62"/>
      <c r="CS6" s="60"/>
      <c r="CT6" s="63"/>
      <c r="CU6" s="25"/>
      <c r="CV6" s="20"/>
      <c r="CW6" s="20"/>
      <c r="CX6" s="26"/>
      <c r="CY6" s="20"/>
      <c r="CZ6" s="25"/>
      <c r="DA6" s="20"/>
      <c r="DB6" s="26"/>
      <c r="DC6" s="64"/>
      <c r="DD6" s="22"/>
      <c r="DE6" s="22"/>
      <c r="DF6" s="22"/>
      <c r="DG6" s="64"/>
      <c r="DH6" s="22"/>
      <c r="DI6" s="21"/>
      <c r="DJ6" s="36"/>
      <c r="DK6" s="15"/>
      <c r="DL6" s="299"/>
      <c r="DM6" s="300"/>
      <c r="DN6" s="300"/>
      <c r="DO6" s="300"/>
      <c r="DP6" s="300"/>
      <c r="DQ6" s="300"/>
      <c r="DR6" s="300"/>
      <c r="DS6" s="301"/>
      <c r="DT6" s="301"/>
      <c r="DU6" s="301"/>
      <c r="DV6" s="301"/>
      <c r="DW6" s="301"/>
      <c r="DX6" s="302"/>
      <c r="DY6" s="15"/>
      <c r="DZ6" s="57"/>
      <c r="EA6" s="40"/>
      <c r="EB6" s="40"/>
      <c r="EC6" s="40"/>
      <c r="ED6" s="58"/>
      <c r="EE6" s="40"/>
      <c r="EF6" s="42"/>
    </row>
    <row r="7" spans="2:136" ht="12.75">
      <c r="B7" s="123" t="s">
        <v>40</v>
      </c>
      <c r="C7" s="174"/>
      <c r="D7" s="112">
        <v>14</v>
      </c>
      <c r="E7" s="3" t="s">
        <v>1</v>
      </c>
      <c r="F7" s="159">
        <v>0</v>
      </c>
      <c r="G7" s="125"/>
      <c r="H7" s="112"/>
      <c r="I7" s="3" t="s">
        <v>1</v>
      </c>
      <c r="J7" s="159"/>
      <c r="K7" s="112"/>
      <c r="L7" s="3" t="s">
        <v>1</v>
      </c>
      <c r="M7" s="159"/>
      <c r="N7" s="125"/>
      <c r="O7" s="112">
        <v>17</v>
      </c>
      <c r="P7" s="3" t="s">
        <v>1</v>
      </c>
      <c r="Q7" s="113">
        <v>30</v>
      </c>
      <c r="R7" s="4"/>
      <c r="S7" s="112">
        <v>20</v>
      </c>
      <c r="T7" s="3" t="s">
        <v>1</v>
      </c>
      <c r="U7" s="159">
        <v>0</v>
      </c>
      <c r="V7" s="125"/>
      <c r="W7" s="112"/>
      <c r="X7" s="3" t="s">
        <v>1</v>
      </c>
      <c r="Y7" s="159"/>
      <c r="Z7" s="112"/>
      <c r="AA7" s="3" t="s">
        <v>1</v>
      </c>
      <c r="AB7" s="159"/>
      <c r="AC7" s="125"/>
      <c r="AD7" s="112">
        <v>3</v>
      </c>
      <c r="AE7" s="3" t="s">
        <v>1</v>
      </c>
      <c r="AF7" s="159">
        <v>30</v>
      </c>
      <c r="AG7" s="169"/>
      <c r="AH7" s="103">
        <f>Mutitournoi!CR8</f>
        <v>3</v>
      </c>
      <c r="AI7" s="3" t="s">
        <v>1</v>
      </c>
      <c r="AJ7" s="161">
        <f>Mutitournoi!CT8</f>
        <v>30</v>
      </c>
      <c r="AK7" s="196"/>
      <c r="AL7" s="161">
        <f>Mutitournoi!CZ8</f>
        <v>7</v>
      </c>
      <c r="AM7" s="3" t="s">
        <v>1</v>
      </c>
      <c r="AN7" s="161">
        <f>Mutitournoi!DB8</f>
        <v>30</v>
      </c>
      <c r="AO7" s="196"/>
      <c r="AP7" s="161">
        <f>Mutitournoi!DG8</f>
        <v>11</v>
      </c>
      <c r="AQ7" s="3" t="s">
        <v>1</v>
      </c>
      <c r="AR7" s="161">
        <f>Mutitournoi!DF8</f>
        <v>30</v>
      </c>
      <c r="AS7" s="196"/>
      <c r="AT7" s="102">
        <f aca="true" t="shared" si="0" ref="AT7:AT22">DP8</f>
        <v>18</v>
      </c>
      <c r="AU7" s="108" t="s">
        <v>1</v>
      </c>
      <c r="AV7" s="102">
        <f aca="true" t="shared" si="1" ref="AV7:AV22">DR8</f>
        <v>0</v>
      </c>
      <c r="AW7" s="196"/>
      <c r="AX7" s="161">
        <f>Mutitournoi!ED8</f>
        <v>18</v>
      </c>
      <c r="AY7" s="3" t="str">
        <f>Mutitournoi!EE8</f>
        <v>h</v>
      </c>
      <c r="AZ7" s="104">
        <f>Mutitournoi!EF8</f>
        <v>0</v>
      </c>
      <c r="BA7" s="88"/>
      <c r="BB7" s="88"/>
      <c r="BC7" s="88"/>
      <c r="BD7" s="88"/>
      <c r="BE7" s="88"/>
      <c r="BF7" s="88"/>
      <c r="BG7" s="88"/>
      <c r="BH7" s="88"/>
      <c r="BI7" s="88"/>
      <c r="BJ7" s="88"/>
      <c r="BS7" s="123" t="str">
        <f aca="true" t="shared" si="2" ref="BS7:BS37">B7</f>
        <v>Crible d'eratosthèn</v>
      </c>
      <c r="BT7" s="238" t="s">
        <v>45</v>
      </c>
      <c r="BU7" s="65">
        <f>Mutitournoi!D6+(Mutitournoi!F6/60)</f>
        <v>0</v>
      </c>
      <c r="BV7" s="66">
        <f>Mutitournoi!O6+Mutitournoi!Q6/60</f>
        <v>0</v>
      </c>
      <c r="BW7" s="67">
        <f aca="true" t="shared" si="3" ref="BW7:BW37">IF(BV7=0,0,BV7-BU7)</f>
        <v>0</v>
      </c>
      <c r="BX7" s="65">
        <f>Mutitournoi!H6+Mutitournoi!J6/60</f>
        <v>0</v>
      </c>
      <c r="BY7" s="66">
        <f>Mutitournoi!K6+Mutitournoi!M6/60</f>
        <v>0</v>
      </c>
      <c r="BZ7" s="67">
        <f aca="true" t="shared" si="4" ref="BZ7:BZ37">BY7-BX7</f>
        <v>0</v>
      </c>
      <c r="CA7" s="65">
        <f aca="true" t="shared" si="5" ref="CA7:CA37">IF(BW7&lt;0,(24-BU7)+BV7,BW7)</f>
        <v>0</v>
      </c>
      <c r="CB7" s="66">
        <f aca="true" t="shared" si="6" ref="CB7:CB37">IF(BZ7&lt;0,(24+BY7)-BX7,BZ7)</f>
        <v>0</v>
      </c>
      <c r="CC7" s="67">
        <f aca="true" t="shared" si="7" ref="CC7:CC37">CA7-CB7</f>
        <v>0</v>
      </c>
      <c r="CD7" s="6"/>
      <c r="CE7" s="65">
        <f>Mutitournoi!S6+(Mutitournoi!U6/60)</f>
        <v>22</v>
      </c>
      <c r="CF7" s="66">
        <f>Mutitournoi!AD6+Mutitournoi!AF6/60</f>
        <v>5</v>
      </c>
      <c r="CG7" s="67">
        <f aca="true" t="shared" si="8" ref="CG7:CG37">IF(CF7=0,0,CF7-CE7)</f>
        <v>-17</v>
      </c>
      <c r="CH7" s="65">
        <f>Mutitournoi!W6+Mutitournoi!Y6/60</f>
        <v>0</v>
      </c>
      <c r="CI7" s="66">
        <f>Mutitournoi!Z6+Mutitournoi!AB6/60</f>
        <v>0</v>
      </c>
      <c r="CJ7" s="67">
        <f aca="true" t="shared" si="9" ref="CJ7:CJ37">CI7-CH7</f>
        <v>0</v>
      </c>
      <c r="CK7" s="65">
        <f aca="true" t="shared" si="10" ref="CK7:CK37">IF(CG7&lt;0,(24-CE7)+CF7,CG7)</f>
        <v>7</v>
      </c>
      <c r="CL7" s="67">
        <f aca="true" t="shared" si="11" ref="CL7:CL37">IF(CJ7&lt;0,(24+CI7)-CH7,CJ7)</f>
        <v>0</v>
      </c>
      <c r="CM7" s="66"/>
      <c r="CN7" s="68">
        <f aca="true" t="shared" si="12" ref="CN7:CN37">CC7</f>
        <v>0</v>
      </c>
      <c r="CO7" s="69">
        <f aca="true" t="shared" si="13" ref="CO7:CO37">INT(CN7)</f>
        <v>0</v>
      </c>
      <c r="CP7" s="70">
        <f aca="true" t="shared" si="14" ref="CP7:CP37">CN7-CO7</f>
        <v>0</v>
      </c>
      <c r="CQ7" s="71">
        <f aca="true" t="shared" si="15" ref="CQ7:CQ37">CP7*60</f>
        <v>0</v>
      </c>
      <c r="CR7" s="69">
        <f aca="true" t="shared" si="16" ref="CR7:CR37">IF(CN7&lt;0,0,CO7)</f>
        <v>0</v>
      </c>
      <c r="CS7" s="70" t="s">
        <v>1</v>
      </c>
      <c r="CT7" s="71">
        <f aca="true" t="shared" si="17" ref="CT7:CT37">IF(CN7&lt;0,0,CQ7)</f>
        <v>0</v>
      </c>
      <c r="CU7" s="72">
        <f aca="true" t="shared" si="18" ref="CU7:CU37">CK7-CL7</f>
        <v>7</v>
      </c>
      <c r="CV7" s="73">
        <f aca="true" t="shared" si="19" ref="CV7:CV37">INT(CU7)</f>
        <v>7</v>
      </c>
      <c r="CW7" s="74">
        <f aca="true" t="shared" si="20" ref="CW7:CW37">CU7-CV7</f>
        <v>0</v>
      </c>
      <c r="CX7" s="75">
        <f aca="true" t="shared" si="21" ref="CX7:CX37">CW7*60</f>
        <v>0</v>
      </c>
      <c r="CY7" s="73">
        <f>INT(CX7)</f>
        <v>0</v>
      </c>
      <c r="CZ7" s="76">
        <f aca="true" t="shared" si="22" ref="CZ7:CZ37">IF(CU7&lt;0,0,CV7)</f>
        <v>7</v>
      </c>
      <c r="DA7" s="73" t="s">
        <v>1</v>
      </c>
      <c r="DB7" s="75">
        <f aca="true" t="shared" si="23" ref="DB7:DB37">IF(CU7&lt;0,0,CX7)</f>
        <v>0</v>
      </c>
      <c r="DC7" s="77">
        <f aca="true" t="shared" si="24" ref="DC7:DC37">CN7+CU7</f>
        <v>7</v>
      </c>
      <c r="DD7" s="78">
        <f aca="true" t="shared" si="25" ref="DD7:DD37">INT(DC7)</f>
        <v>7</v>
      </c>
      <c r="DE7" s="79">
        <f>DC7-DD7</f>
        <v>0</v>
      </c>
      <c r="DF7" s="78">
        <f>DE7*60</f>
        <v>0</v>
      </c>
      <c r="DG7" s="80">
        <f aca="true" t="shared" si="26" ref="DG7:DG37">IF(DC7&lt;0,0,DD7)</f>
        <v>7</v>
      </c>
      <c r="DH7" s="78" t="str">
        <f aca="true" t="shared" si="27" ref="DH7:DH37">DA7</f>
        <v>h</v>
      </c>
      <c r="DI7" s="81">
        <f aca="true" t="shared" si="28" ref="DI7:DI37">IF(DC7&lt;0,0,DF7)</f>
        <v>0</v>
      </c>
      <c r="DJ7" s="82">
        <f aca="true" t="shared" si="29" ref="DJ7:DJ37">DG7+DI7/60</f>
        <v>7</v>
      </c>
      <c r="DK7" s="83"/>
      <c r="DL7" s="131">
        <f>DC7</f>
        <v>7</v>
      </c>
      <c r="DM7" s="132">
        <f aca="true" t="shared" si="30" ref="DM7:DM20">INT(DL7)</f>
        <v>7</v>
      </c>
      <c r="DN7" s="133">
        <f aca="true" t="shared" si="31" ref="DN7:DN20">DL7-DM7</f>
        <v>0</v>
      </c>
      <c r="DO7" s="132">
        <f>DN7*60</f>
        <v>0</v>
      </c>
      <c r="DP7" s="132">
        <f aca="true" t="shared" si="32" ref="DP7:DP37">IF(DM7&lt;0,0,DM7)</f>
        <v>7</v>
      </c>
      <c r="DQ7" s="130" t="s">
        <v>1</v>
      </c>
      <c r="DR7" s="132">
        <f aca="true" t="shared" si="33" ref="DR7:DR37">IF(DM7&lt;0,0,DO7)</f>
        <v>0</v>
      </c>
      <c r="DS7" s="230"/>
      <c r="DT7" s="135"/>
      <c r="DU7" s="199"/>
      <c r="DV7" s="135"/>
      <c r="DW7" s="233"/>
      <c r="DX7" s="199"/>
      <c r="DY7" s="83"/>
      <c r="DZ7" s="202">
        <f>DC7</f>
        <v>7</v>
      </c>
      <c r="EA7" s="203">
        <f aca="true" t="shared" si="34" ref="EA7:EA37">INT(DZ7)</f>
        <v>7</v>
      </c>
      <c r="EB7" s="204">
        <f>DZ7-EA7</f>
        <v>0</v>
      </c>
      <c r="EC7" s="205">
        <f>EB7*60</f>
        <v>0</v>
      </c>
      <c r="ED7" s="203">
        <f aca="true" t="shared" si="35" ref="ED7:ED37">IF(EA7&lt;0,0,EA7)</f>
        <v>7</v>
      </c>
      <c r="EE7" s="206" t="s">
        <v>1</v>
      </c>
      <c r="EF7" s="211">
        <f aca="true" t="shared" si="36" ref="EF7:EF37">IF(EA7&lt;0,0,EC7)</f>
        <v>0</v>
      </c>
    </row>
    <row r="8" spans="2:136" ht="12.75">
      <c r="B8" s="122" t="s">
        <v>41</v>
      </c>
      <c r="C8" s="174"/>
      <c r="D8" s="109"/>
      <c r="E8" s="94" t="s">
        <v>1</v>
      </c>
      <c r="F8" s="111"/>
      <c r="G8" s="125"/>
      <c r="H8" s="109"/>
      <c r="I8" s="94" t="s">
        <v>1</v>
      </c>
      <c r="J8" s="111"/>
      <c r="K8" s="109"/>
      <c r="L8" s="94" t="s">
        <v>1</v>
      </c>
      <c r="M8" s="111"/>
      <c r="N8" s="125"/>
      <c r="O8" s="109"/>
      <c r="P8" s="94" t="s">
        <v>1</v>
      </c>
      <c r="Q8" s="110"/>
      <c r="R8" s="4"/>
      <c r="S8" s="109">
        <v>23</v>
      </c>
      <c r="T8" s="94" t="s">
        <v>1</v>
      </c>
      <c r="U8" s="111">
        <v>0</v>
      </c>
      <c r="V8" s="125"/>
      <c r="W8" s="109"/>
      <c r="X8" s="94" t="s">
        <v>1</v>
      </c>
      <c r="Y8" s="111"/>
      <c r="Z8" s="109"/>
      <c r="AA8" s="94" t="s">
        <v>1</v>
      </c>
      <c r="AB8" s="111"/>
      <c r="AC8" s="125"/>
      <c r="AD8" s="109">
        <v>2</v>
      </c>
      <c r="AE8" s="94" t="s">
        <v>1</v>
      </c>
      <c r="AF8" s="111">
        <v>10</v>
      </c>
      <c r="AG8" s="169"/>
      <c r="AH8" s="100">
        <f>Mutitournoi!CR9</f>
        <v>0</v>
      </c>
      <c r="AI8" s="94" t="s">
        <v>1</v>
      </c>
      <c r="AJ8" s="162">
        <f>Mutitournoi!CT9</f>
        <v>0</v>
      </c>
      <c r="AK8" s="196"/>
      <c r="AL8" s="162">
        <f>Mutitournoi!CZ9</f>
        <v>3</v>
      </c>
      <c r="AM8" s="94" t="s">
        <v>1</v>
      </c>
      <c r="AN8" s="162">
        <f>Mutitournoi!DB9</f>
        <v>9.999999999999991</v>
      </c>
      <c r="AO8" s="196"/>
      <c r="AP8" s="162">
        <f>Mutitournoi!DG9</f>
        <v>3</v>
      </c>
      <c r="AQ8" s="94" t="s">
        <v>1</v>
      </c>
      <c r="AR8" s="162">
        <f>Mutitournoi!DF9</f>
        <v>9.999999999999991</v>
      </c>
      <c r="AS8" s="196"/>
      <c r="AT8" s="102">
        <f t="shared" si="0"/>
        <v>21</v>
      </c>
      <c r="AU8" s="108" t="s">
        <v>1</v>
      </c>
      <c r="AV8" s="102">
        <f t="shared" si="1"/>
        <v>10.000000000000071</v>
      </c>
      <c r="AW8" s="196"/>
      <c r="AX8" s="162">
        <f>Mutitournoi!ED9</f>
        <v>21</v>
      </c>
      <c r="AY8" s="94" t="str">
        <f>Mutitournoi!EE9</f>
        <v>h</v>
      </c>
      <c r="AZ8" s="101">
        <f>Mutitournoi!EF9</f>
        <v>10.000000000000071</v>
      </c>
      <c r="BA8" s="88"/>
      <c r="BB8" s="88"/>
      <c r="BC8" s="88"/>
      <c r="BD8" s="88"/>
      <c r="BE8" s="88"/>
      <c r="BF8" s="88"/>
      <c r="BG8" s="88"/>
      <c r="BH8" s="88"/>
      <c r="BI8" s="88"/>
      <c r="BJ8" s="88"/>
      <c r="BS8" s="122" t="str">
        <f t="shared" si="2"/>
        <v>Crible d'Eratost.2</v>
      </c>
      <c r="BT8" s="238" t="s">
        <v>44</v>
      </c>
      <c r="BU8" s="65">
        <f>Mutitournoi!D7+Mutitournoi!F7/60</f>
        <v>14</v>
      </c>
      <c r="BV8" s="66">
        <f>Mutitournoi!O7+Mutitournoi!Q7/60</f>
        <v>17.5</v>
      </c>
      <c r="BW8" s="67">
        <f t="shared" si="3"/>
        <v>3.5</v>
      </c>
      <c r="BX8" s="65">
        <f>Mutitournoi!H7+Mutitournoi!J7/60</f>
        <v>0</v>
      </c>
      <c r="BY8" s="66">
        <f>Mutitournoi!K7+Mutitournoi!M7/60</f>
        <v>0</v>
      </c>
      <c r="BZ8" s="67">
        <f t="shared" si="4"/>
        <v>0</v>
      </c>
      <c r="CA8" s="65">
        <f t="shared" si="5"/>
        <v>3.5</v>
      </c>
      <c r="CB8" s="66">
        <f t="shared" si="6"/>
        <v>0</v>
      </c>
      <c r="CC8" s="67">
        <f t="shared" si="7"/>
        <v>3.5</v>
      </c>
      <c r="CD8" s="6"/>
      <c r="CE8" s="65">
        <f>Mutitournoi!S7+Mutitournoi!U7/60</f>
        <v>20</v>
      </c>
      <c r="CF8" s="66">
        <f>Mutitournoi!AD7+Mutitournoi!AF7/60</f>
        <v>3.5</v>
      </c>
      <c r="CG8" s="67">
        <f t="shared" si="8"/>
        <v>-16.5</v>
      </c>
      <c r="CH8" s="65">
        <f>Mutitournoi!W7+Mutitournoi!Y7/60</f>
        <v>0</v>
      </c>
      <c r="CI8" s="66">
        <f>Mutitournoi!Z7+Mutitournoi!AB7/60</f>
        <v>0</v>
      </c>
      <c r="CJ8" s="67">
        <f t="shared" si="9"/>
        <v>0</v>
      </c>
      <c r="CK8" s="65">
        <f t="shared" si="10"/>
        <v>7.5</v>
      </c>
      <c r="CL8" s="67">
        <f t="shared" si="11"/>
        <v>0</v>
      </c>
      <c r="CM8" s="66"/>
      <c r="CN8" s="68">
        <f t="shared" si="12"/>
        <v>3.5</v>
      </c>
      <c r="CO8" s="69">
        <f t="shared" si="13"/>
        <v>3</v>
      </c>
      <c r="CP8" s="70">
        <f t="shared" si="14"/>
        <v>0.5</v>
      </c>
      <c r="CQ8" s="71">
        <f t="shared" si="15"/>
        <v>30</v>
      </c>
      <c r="CR8" s="69">
        <f t="shared" si="16"/>
        <v>3</v>
      </c>
      <c r="CS8" s="70" t="s">
        <v>1</v>
      </c>
      <c r="CT8" s="71">
        <f t="shared" si="17"/>
        <v>30</v>
      </c>
      <c r="CU8" s="72">
        <f t="shared" si="18"/>
        <v>7.5</v>
      </c>
      <c r="CV8" s="73">
        <f t="shared" si="19"/>
        <v>7</v>
      </c>
      <c r="CW8" s="74">
        <f t="shared" si="20"/>
        <v>0.5</v>
      </c>
      <c r="CX8" s="75">
        <f t="shared" si="21"/>
        <v>30</v>
      </c>
      <c r="CY8" s="73">
        <f aca="true" t="shared" si="37" ref="CY8:CY37">INT(CX8)</f>
        <v>30</v>
      </c>
      <c r="CZ8" s="76">
        <f t="shared" si="22"/>
        <v>7</v>
      </c>
      <c r="DA8" s="73" t="s">
        <v>1</v>
      </c>
      <c r="DB8" s="75">
        <f t="shared" si="23"/>
        <v>30</v>
      </c>
      <c r="DC8" s="77">
        <f t="shared" si="24"/>
        <v>11</v>
      </c>
      <c r="DD8" s="78">
        <f t="shared" si="25"/>
        <v>11</v>
      </c>
      <c r="DE8" s="79">
        <f>DC8-DD8</f>
        <v>0</v>
      </c>
      <c r="DF8" s="78">
        <f aca="true" t="shared" si="38" ref="DF8:DF37">CX8</f>
        <v>30</v>
      </c>
      <c r="DG8" s="80">
        <f t="shared" si="26"/>
        <v>11</v>
      </c>
      <c r="DH8" s="78" t="str">
        <f t="shared" si="27"/>
        <v>h</v>
      </c>
      <c r="DI8" s="81">
        <f t="shared" si="28"/>
        <v>30</v>
      </c>
      <c r="DJ8" s="82">
        <f t="shared" si="29"/>
        <v>11.5</v>
      </c>
      <c r="DK8" s="83"/>
      <c r="DL8" s="131">
        <f aca="true" t="shared" si="39" ref="DL8:DL13">DL7+DC8</f>
        <v>18</v>
      </c>
      <c r="DM8" s="132">
        <f t="shared" si="30"/>
        <v>18</v>
      </c>
      <c r="DN8" s="133">
        <f t="shared" si="31"/>
        <v>0</v>
      </c>
      <c r="DO8" s="132">
        <f aca="true" t="shared" si="40" ref="DO8:DO37">DN8*60</f>
        <v>0</v>
      </c>
      <c r="DP8" s="132">
        <f t="shared" si="32"/>
        <v>18</v>
      </c>
      <c r="DQ8" s="130" t="s">
        <v>1</v>
      </c>
      <c r="DR8" s="132">
        <f t="shared" si="33"/>
        <v>0</v>
      </c>
      <c r="DS8" s="231"/>
      <c r="DT8" s="132"/>
      <c r="DU8" s="200"/>
      <c r="DV8" s="132"/>
      <c r="DW8" s="234"/>
      <c r="DX8" s="200"/>
      <c r="DY8" s="83"/>
      <c r="DZ8" s="84">
        <f>DZ7+DC8</f>
        <v>18</v>
      </c>
      <c r="EA8" s="85">
        <f t="shared" si="34"/>
        <v>18</v>
      </c>
      <c r="EB8" s="86">
        <f aca="true" t="shared" si="41" ref="EB8:EB37">DZ8-EA8</f>
        <v>0</v>
      </c>
      <c r="EC8" s="40">
        <f aca="true" t="shared" si="42" ref="EC8:EC37">EB8*60</f>
        <v>0</v>
      </c>
      <c r="ED8" s="85">
        <f t="shared" si="35"/>
        <v>18</v>
      </c>
      <c r="EE8" s="40" t="s">
        <v>1</v>
      </c>
      <c r="EF8" s="212">
        <f t="shared" si="36"/>
        <v>0</v>
      </c>
    </row>
    <row r="9" spans="2:136" ht="12.75">
      <c r="B9" s="123" t="s">
        <v>43</v>
      </c>
      <c r="C9" s="174"/>
      <c r="D9" s="112"/>
      <c r="E9" s="3" t="s">
        <v>1</v>
      </c>
      <c r="F9" s="159"/>
      <c r="G9" s="125"/>
      <c r="H9" s="112"/>
      <c r="I9" s="3" t="s">
        <v>1</v>
      </c>
      <c r="J9" s="159"/>
      <c r="K9" s="112"/>
      <c r="L9" s="3" t="s">
        <v>1</v>
      </c>
      <c r="M9" s="159"/>
      <c r="N9" s="125"/>
      <c r="O9" s="112"/>
      <c r="P9" s="3" t="s">
        <v>1</v>
      </c>
      <c r="Q9" s="113"/>
      <c r="R9" s="4"/>
      <c r="S9" s="112">
        <v>20</v>
      </c>
      <c r="T9" s="3" t="s">
        <v>1</v>
      </c>
      <c r="U9" s="159">
        <v>0</v>
      </c>
      <c r="V9" s="125"/>
      <c r="W9" s="112"/>
      <c r="X9" s="3" t="s">
        <v>1</v>
      </c>
      <c r="Y9" s="159"/>
      <c r="Z9" s="112"/>
      <c r="AA9" s="3" t="s">
        <v>1</v>
      </c>
      <c r="AB9" s="159"/>
      <c r="AC9" s="125"/>
      <c r="AD9" s="112">
        <v>4</v>
      </c>
      <c r="AE9" s="3" t="s">
        <v>1</v>
      </c>
      <c r="AF9" s="159">
        <v>0</v>
      </c>
      <c r="AG9" s="169"/>
      <c r="AH9" s="103">
        <f>Mutitournoi!CR10</f>
        <v>0</v>
      </c>
      <c r="AI9" s="3" t="s">
        <v>1</v>
      </c>
      <c r="AJ9" s="161">
        <f>Mutitournoi!CT10</f>
        <v>0</v>
      </c>
      <c r="AK9" s="196"/>
      <c r="AL9" s="161">
        <f>Mutitournoi!CZ10</f>
        <v>8</v>
      </c>
      <c r="AM9" s="3" t="s">
        <v>1</v>
      </c>
      <c r="AN9" s="161">
        <f>Mutitournoi!DB10</f>
        <v>0</v>
      </c>
      <c r="AO9" s="196"/>
      <c r="AP9" s="161">
        <f>Mutitournoi!DG10</f>
        <v>8</v>
      </c>
      <c r="AQ9" s="3" t="s">
        <v>1</v>
      </c>
      <c r="AR9" s="161">
        <f>Mutitournoi!DF10</f>
        <v>0</v>
      </c>
      <c r="AS9" s="196"/>
      <c r="AT9" s="102">
        <f t="shared" si="0"/>
        <v>29</v>
      </c>
      <c r="AU9" s="108" t="s">
        <v>1</v>
      </c>
      <c r="AV9" s="102">
        <f t="shared" si="1"/>
        <v>10.000000000000071</v>
      </c>
      <c r="AW9" s="196"/>
      <c r="AX9" s="161">
        <f>Mutitournoi!ED10</f>
        <v>29</v>
      </c>
      <c r="AY9" s="3" t="str">
        <f>Mutitournoi!EE10</f>
        <v>h</v>
      </c>
      <c r="AZ9" s="104">
        <f>Mutitournoi!EF10</f>
        <v>10.000000000000071</v>
      </c>
      <c r="BA9" s="88"/>
      <c r="BB9" s="88"/>
      <c r="BC9" s="88"/>
      <c r="BD9" s="88"/>
      <c r="BE9" s="88"/>
      <c r="BF9" s="88"/>
      <c r="BG9" s="88"/>
      <c r="BH9" s="88"/>
      <c r="BI9" s="88"/>
      <c r="BJ9" s="88"/>
      <c r="BS9" s="123" t="str">
        <f t="shared" si="2"/>
        <v>Liste des nb 1er</v>
      </c>
      <c r="BT9" s="238" t="s">
        <v>46</v>
      </c>
      <c r="BU9" s="65">
        <f>Mutitournoi!D8+Mutitournoi!F8/60</f>
        <v>0</v>
      </c>
      <c r="BV9" s="66">
        <f>Mutitournoi!O8+Mutitournoi!Q8/60</f>
        <v>0</v>
      </c>
      <c r="BW9" s="67">
        <f t="shared" si="3"/>
        <v>0</v>
      </c>
      <c r="BX9" s="65">
        <f>Mutitournoi!H8+Mutitournoi!J8/60</f>
        <v>0</v>
      </c>
      <c r="BY9" s="66">
        <f>Mutitournoi!K8+Mutitournoi!M8/60</f>
        <v>0</v>
      </c>
      <c r="BZ9" s="67">
        <f t="shared" si="4"/>
        <v>0</v>
      </c>
      <c r="CA9" s="65">
        <f t="shared" si="5"/>
        <v>0</v>
      </c>
      <c r="CB9" s="66">
        <f t="shared" si="6"/>
        <v>0</v>
      </c>
      <c r="CC9" s="67">
        <f t="shared" si="7"/>
        <v>0</v>
      </c>
      <c r="CD9" s="6"/>
      <c r="CE9" s="65">
        <f>Mutitournoi!S8+Mutitournoi!U8/60</f>
        <v>23</v>
      </c>
      <c r="CF9" s="66">
        <f>Mutitournoi!AD8+Mutitournoi!AF8/60</f>
        <v>2.1666666666666665</v>
      </c>
      <c r="CG9" s="67">
        <f t="shared" si="8"/>
        <v>-20.833333333333332</v>
      </c>
      <c r="CH9" s="65">
        <f>Mutitournoi!W8+Mutitournoi!Y8/60</f>
        <v>0</v>
      </c>
      <c r="CI9" s="66">
        <f>Mutitournoi!Z8+Mutitournoi!AB8/60</f>
        <v>0</v>
      </c>
      <c r="CJ9" s="67">
        <f t="shared" si="9"/>
        <v>0</v>
      </c>
      <c r="CK9" s="65">
        <f t="shared" si="10"/>
        <v>3.1666666666666665</v>
      </c>
      <c r="CL9" s="67">
        <f t="shared" si="11"/>
        <v>0</v>
      </c>
      <c r="CM9" s="66"/>
      <c r="CN9" s="68">
        <f t="shared" si="12"/>
        <v>0</v>
      </c>
      <c r="CO9" s="69">
        <f t="shared" si="13"/>
        <v>0</v>
      </c>
      <c r="CP9" s="70">
        <f t="shared" si="14"/>
        <v>0</v>
      </c>
      <c r="CQ9" s="71">
        <f t="shared" si="15"/>
        <v>0</v>
      </c>
      <c r="CR9" s="69">
        <f t="shared" si="16"/>
        <v>0</v>
      </c>
      <c r="CS9" s="70" t="s">
        <v>1</v>
      </c>
      <c r="CT9" s="71">
        <f t="shared" si="17"/>
        <v>0</v>
      </c>
      <c r="CU9" s="72">
        <f t="shared" si="18"/>
        <v>3.1666666666666665</v>
      </c>
      <c r="CV9" s="73">
        <f t="shared" si="19"/>
        <v>3</v>
      </c>
      <c r="CW9" s="74">
        <f t="shared" si="20"/>
        <v>0.16666666666666652</v>
      </c>
      <c r="CX9" s="75">
        <f t="shared" si="21"/>
        <v>9.999999999999991</v>
      </c>
      <c r="CY9" s="73">
        <f t="shared" si="37"/>
        <v>9</v>
      </c>
      <c r="CZ9" s="76">
        <f t="shared" si="22"/>
        <v>3</v>
      </c>
      <c r="DA9" s="73" t="s">
        <v>1</v>
      </c>
      <c r="DB9" s="75">
        <f t="shared" si="23"/>
        <v>9.999999999999991</v>
      </c>
      <c r="DC9" s="77">
        <f t="shared" si="24"/>
        <v>3.1666666666666665</v>
      </c>
      <c r="DD9" s="78">
        <f t="shared" si="25"/>
        <v>3</v>
      </c>
      <c r="DE9" s="79">
        <f>DC9-DD9</f>
        <v>0.16666666666666652</v>
      </c>
      <c r="DF9" s="78">
        <f t="shared" si="38"/>
        <v>9.999999999999991</v>
      </c>
      <c r="DG9" s="80">
        <f t="shared" si="26"/>
        <v>3</v>
      </c>
      <c r="DH9" s="78" t="str">
        <f t="shared" si="27"/>
        <v>h</v>
      </c>
      <c r="DI9" s="81">
        <f t="shared" si="28"/>
        <v>9.999999999999991</v>
      </c>
      <c r="DJ9" s="82">
        <f t="shared" si="29"/>
        <v>3.1666666666666665</v>
      </c>
      <c r="DK9" s="83"/>
      <c r="DL9" s="131">
        <f t="shared" si="39"/>
        <v>21.166666666666668</v>
      </c>
      <c r="DM9" s="132">
        <f t="shared" si="30"/>
        <v>21</v>
      </c>
      <c r="DN9" s="133">
        <f t="shared" si="31"/>
        <v>0.16666666666666785</v>
      </c>
      <c r="DO9" s="132">
        <f t="shared" si="40"/>
        <v>10.000000000000071</v>
      </c>
      <c r="DP9" s="132">
        <f t="shared" si="32"/>
        <v>21</v>
      </c>
      <c r="DQ9" s="130" t="s">
        <v>1</v>
      </c>
      <c r="DR9" s="132">
        <f t="shared" si="33"/>
        <v>10.000000000000071</v>
      </c>
      <c r="DS9" s="231"/>
      <c r="DT9" s="132"/>
      <c r="DU9" s="200"/>
      <c r="DV9" s="132"/>
      <c r="DW9" s="234"/>
      <c r="DX9" s="200"/>
      <c r="DY9" s="83"/>
      <c r="DZ9" s="84">
        <f aca="true" t="shared" si="43" ref="DZ9:DZ37">DZ8+DC9</f>
        <v>21.166666666666668</v>
      </c>
      <c r="EA9" s="85">
        <f t="shared" si="34"/>
        <v>21</v>
      </c>
      <c r="EB9" s="86">
        <f t="shared" si="41"/>
        <v>0.16666666666666785</v>
      </c>
      <c r="EC9" s="40">
        <f t="shared" si="42"/>
        <v>10.000000000000071</v>
      </c>
      <c r="ED9" s="85">
        <f t="shared" si="35"/>
        <v>21</v>
      </c>
      <c r="EE9" s="40" t="s">
        <v>1</v>
      </c>
      <c r="EF9" s="212">
        <f t="shared" si="36"/>
        <v>10.000000000000071</v>
      </c>
    </row>
    <row r="10" spans="2:136" ht="12.75">
      <c r="B10" s="122" t="s">
        <v>42</v>
      </c>
      <c r="C10" s="174"/>
      <c r="D10" s="109"/>
      <c r="E10" s="94" t="s">
        <v>1</v>
      </c>
      <c r="F10" s="111"/>
      <c r="G10" s="125"/>
      <c r="H10" s="109"/>
      <c r="I10" s="94" t="s">
        <v>1</v>
      </c>
      <c r="J10" s="111"/>
      <c r="K10" s="109"/>
      <c r="L10" s="94" t="s">
        <v>1</v>
      </c>
      <c r="M10" s="111"/>
      <c r="N10" s="125"/>
      <c r="O10" s="109"/>
      <c r="P10" s="94" t="s">
        <v>1</v>
      </c>
      <c r="Q10" s="110"/>
      <c r="R10" s="4"/>
      <c r="S10" s="109"/>
      <c r="T10" s="94" t="s">
        <v>1</v>
      </c>
      <c r="U10" s="111"/>
      <c r="V10" s="125"/>
      <c r="W10" s="109"/>
      <c r="X10" s="94" t="s">
        <v>1</v>
      </c>
      <c r="Y10" s="111"/>
      <c r="Z10" s="109"/>
      <c r="AA10" s="94" t="s">
        <v>1</v>
      </c>
      <c r="AB10" s="111"/>
      <c r="AC10" s="125"/>
      <c r="AD10" s="109"/>
      <c r="AE10" s="94" t="s">
        <v>1</v>
      </c>
      <c r="AF10" s="111"/>
      <c r="AG10" s="169"/>
      <c r="AH10" s="100">
        <f>Mutitournoi!CR11</f>
        <v>0</v>
      </c>
      <c r="AI10" s="94" t="s">
        <v>1</v>
      </c>
      <c r="AJ10" s="162">
        <f>Mutitournoi!CT11</f>
        <v>0</v>
      </c>
      <c r="AK10" s="196"/>
      <c r="AL10" s="162">
        <f>Mutitournoi!CZ11</f>
        <v>0</v>
      </c>
      <c r="AM10" s="94" t="s">
        <v>1</v>
      </c>
      <c r="AN10" s="162">
        <f>Mutitournoi!DB11</f>
        <v>0</v>
      </c>
      <c r="AO10" s="196"/>
      <c r="AP10" s="162">
        <f>Mutitournoi!DG11</f>
        <v>0</v>
      </c>
      <c r="AQ10" s="94" t="s">
        <v>1</v>
      </c>
      <c r="AR10" s="162">
        <f>Mutitournoi!DF11</f>
        <v>0</v>
      </c>
      <c r="AS10" s="196"/>
      <c r="AT10" s="102">
        <f t="shared" si="0"/>
        <v>29</v>
      </c>
      <c r="AU10" s="108" t="s">
        <v>1</v>
      </c>
      <c r="AV10" s="102">
        <f t="shared" si="1"/>
        <v>10.000000000000071</v>
      </c>
      <c r="AW10" s="196"/>
      <c r="AX10" s="162">
        <f>Mutitournoi!ED11</f>
        <v>29</v>
      </c>
      <c r="AY10" s="94" t="str">
        <f>Mutitournoi!EE11</f>
        <v>h</v>
      </c>
      <c r="AZ10" s="101">
        <f>Mutitournoi!EF11</f>
        <v>10.000000000000071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S10" s="122" t="str">
        <f t="shared" si="2"/>
        <v>Semaine du 01/04</v>
      </c>
      <c r="BT10" s="238"/>
      <c r="BU10" s="65">
        <f>Mutitournoi!D9+Mutitournoi!F9/60</f>
        <v>0</v>
      </c>
      <c r="BV10" s="66">
        <f>Mutitournoi!O9+Mutitournoi!Q9/60</f>
        <v>0</v>
      </c>
      <c r="BW10" s="67">
        <f t="shared" si="3"/>
        <v>0</v>
      </c>
      <c r="BX10" s="65">
        <f>Mutitournoi!H9+Mutitournoi!J9/60</f>
        <v>0</v>
      </c>
      <c r="BY10" s="66">
        <f>Mutitournoi!K9+Mutitournoi!M9/60</f>
        <v>0</v>
      </c>
      <c r="BZ10" s="67">
        <f t="shared" si="4"/>
        <v>0</v>
      </c>
      <c r="CA10" s="65">
        <f t="shared" si="5"/>
        <v>0</v>
      </c>
      <c r="CB10" s="66">
        <f t="shared" si="6"/>
        <v>0</v>
      </c>
      <c r="CC10" s="67">
        <f t="shared" si="7"/>
        <v>0</v>
      </c>
      <c r="CD10" s="6"/>
      <c r="CE10" s="65">
        <f>Mutitournoi!S9+Mutitournoi!U9/60</f>
        <v>20</v>
      </c>
      <c r="CF10" s="66">
        <f>Mutitournoi!AD9+Mutitournoi!AF9/60</f>
        <v>4</v>
      </c>
      <c r="CG10" s="67">
        <f t="shared" si="8"/>
        <v>-16</v>
      </c>
      <c r="CH10" s="65">
        <f>Mutitournoi!W9+Mutitournoi!Y9/60</f>
        <v>0</v>
      </c>
      <c r="CI10" s="66">
        <f>Mutitournoi!Z9+Mutitournoi!AB9/60</f>
        <v>0</v>
      </c>
      <c r="CJ10" s="67">
        <f t="shared" si="9"/>
        <v>0</v>
      </c>
      <c r="CK10" s="65">
        <f t="shared" si="10"/>
        <v>8</v>
      </c>
      <c r="CL10" s="67">
        <f t="shared" si="11"/>
        <v>0</v>
      </c>
      <c r="CM10" s="66"/>
      <c r="CN10" s="68">
        <f t="shared" si="12"/>
        <v>0</v>
      </c>
      <c r="CO10" s="69">
        <f t="shared" si="13"/>
        <v>0</v>
      </c>
      <c r="CP10" s="70">
        <f t="shared" si="14"/>
        <v>0</v>
      </c>
      <c r="CQ10" s="71">
        <f t="shared" si="15"/>
        <v>0</v>
      </c>
      <c r="CR10" s="69">
        <f t="shared" si="16"/>
        <v>0</v>
      </c>
      <c r="CS10" s="70" t="s">
        <v>1</v>
      </c>
      <c r="CT10" s="71">
        <f t="shared" si="17"/>
        <v>0</v>
      </c>
      <c r="CU10" s="72">
        <f t="shared" si="18"/>
        <v>8</v>
      </c>
      <c r="CV10" s="73">
        <f t="shared" si="19"/>
        <v>8</v>
      </c>
      <c r="CW10" s="74">
        <f t="shared" si="20"/>
        <v>0</v>
      </c>
      <c r="CX10" s="75">
        <f t="shared" si="21"/>
        <v>0</v>
      </c>
      <c r="CY10" s="73">
        <f t="shared" si="37"/>
        <v>0</v>
      </c>
      <c r="CZ10" s="76">
        <f t="shared" si="22"/>
        <v>8</v>
      </c>
      <c r="DA10" s="73" t="s">
        <v>1</v>
      </c>
      <c r="DB10" s="75">
        <f t="shared" si="23"/>
        <v>0</v>
      </c>
      <c r="DC10" s="77">
        <f t="shared" si="24"/>
        <v>8</v>
      </c>
      <c r="DD10" s="78">
        <f t="shared" si="25"/>
        <v>8</v>
      </c>
      <c r="DE10" s="79">
        <f aca="true" t="shared" si="44" ref="DE10:DE37">CW10</f>
        <v>0</v>
      </c>
      <c r="DF10" s="78">
        <f t="shared" si="38"/>
        <v>0</v>
      </c>
      <c r="DG10" s="80">
        <f t="shared" si="26"/>
        <v>8</v>
      </c>
      <c r="DH10" s="78" t="str">
        <f t="shared" si="27"/>
        <v>h</v>
      </c>
      <c r="DI10" s="81">
        <f t="shared" si="28"/>
        <v>0</v>
      </c>
      <c r="DJ10" s="82">
        <f t="shared" si="29"/>
        <v>8</v>
      </c>
      <c r="DK10" s="83"/>
      <c r="DL10" s="131">
        <f t="shared" si="39"/>
        <v>29.166666666666668</v>
      </c>
      <c r="DM10" s="132">
        <f t="shared" si="30"/>
        <v>29</v>
      </c>
      <c r="DN10" s="133">
        <f t="shared" si="31"/>
        <v>0.16666666666666785</v>
      </c>
      <c r="DO10" s="132">
        <f t="shared" si="40"/>
        <v>10.000000000000071</v>
      </c>
      <c r="DP10" s="132">
        <f t="shared" si="32"/>
        <v>29</v>
      </c>
      <c r="DQ10" s="130" t="s">
        <v>1</v>
      </c>
      <c r="DR10" s="132">
        <f t="shared" si="33"/>
        <v>10.000000000000071</v>
      </c>
      <c r="DS10" s="231"/>
      <c r="DT10" s="132"/>
      <c r="DU10" s="200"/>
      <c r="DV10" s="132"/>
      <c r="DW10" s="234"/>
      <c r="DX10" s="200"/>
      <c r="DY10" s="83"/>
      <c r="DZ10" s="84">
        <f t="shared" si="43"/>
        <v>29.166666666666668</v>
      </c>
      <c r="EA10" s="85">
        <f t="shared" si="34"/>
        <v>29</v>
      </c>
      <c r="EB10" s="86">
        <f t="shared" si="41"/>
        <v>0.16666666666666785</v>
      </c>
      <c r="EC10" s="40">
        <f t="shared" si="42"/>
        <v>10.000000000000071</v>
      </c>
      <c r="ED10" s="85">
        <f t="shared" si="35"/>
        <v>29</v>
      </c>
      <c r="EE10" s="40" t="s">
        <v>1</v>
      </c>
      <c r="EF10" s="212">
        <f t="shared" si="36"/>
        <v>10.000000000000071</v>
      </c>
    </row>
    <row r="11" spans="2:136" ht="12.75">
      <c r="B11" s="123">
        <v>38844</v>
      </c>
      <c r="C11" s="174"/>
      <c r="D11" s="112">
        <v>13</v>
      </c>
      <c r="E11" s="3" t="s">
        <v>1</v>
      </c>
      <c r="F11" s="159">
        <v>0</v>
      </c>
      <c r="G11" s="125"/>
      <c r="H11" s="112"/>
      <c r="I11" s="3" t="s">
        <v>1</v>
      </c>
      <c r="J11" s="159"/>
      <c r="K11" s="112"/>
      <c r="L11" s="3" t="s">
        <v>1</v>
      </c>
      <c r="M11" s="159"/>
      <c r="N11" s="125"/>
      <c r="O11" s="112">
        <v>14</v>
      </c>
      <c r="P11" s="3" t="s">
        <v>1</v>
      </c>
      <c r="Q11" s="113">
        <v>39</v>
      </c>
      <c r="R11" s="4"/>
      <c r="S11" s="112"/>
      <c r="T11" s="3" t="s">
        <v>1</v>
      </c>
      <c r="U11" s="159"/>
      <c r="V11" s="125"/>
      <c r="W11" s="112"/>
      <c r="X11" s="3" t="s">
        <v>1</v>
      </c>
      <c r="Y11" s="159"/>
      <c r="Z11" s="112"/>
      <c r="AA11" s="3" t="s">
        <v>1</v>
      </c>
      <c r="AB11" s="159"/>
      <c r="AC11" s="125"/>
      <c r="AD11" s="112"/>
      <c r="AE11" s="3" t="s">
        <v>1</v>
      </c>
      <c r="AF11" s="159"/>
      <c r="AG11" s="169"/>
      <c r="AH11" s="103">
        <f>Mutitournoi!CR12</f>
        <v>1</v>
      </c>
      <c r="AI11" s="3" t="s">
        <v>1</v>
      </c>
      <c r="AJ11" s="161">
        <f>Mutitournoi!CT12</f>
        <v>39.00000000000002</v>
      </c>
      <c r="AK11" s="196"/>
      <c r="AL11" s="161">
        <f>Mutitournoi!CZ12</f>
        <v>0</v>
      </c>
      <c r="AM11" s="3" t="s">
        <v>1</v>
      </c>
      <c r="AN11" s="161">
        <f>Mutitournoi!DB12</f>
        <v>0</v>
      </c>
      <c r="AO11" s="196"/>
      <c r="AP11" s="161">
        <f>Mutitournoi!DG12</f>
        <v>1</v>
      </c>
      <c r="AQ11" s="3" t="s">
        <v>1</v>
      </c>
      <c r="AR11" s="161">
        <f>Mutitournoi!DF12</f>
        <v>0</v>
      </c>
      <c r="AS11" s="196"/>
      <c r="AT11" s="102">
        <f t="shared" si="0"/>
        <v>30</v>
      </c>
      <c r="AU11" s="108" t="s">
        <v>1</v>
      </c>
      <c r="AV11" s="102">
        <f t="shared" si="1"/>
        <v>49.0000000000002</v>
      </c>
      <c r="AW11" s="196"/>
      <c r="AX11" s="161">
        <f>Mutitournoi!ED12</f>
        <v>30</v>
      </c>
      <c r="AY11" s="3" t="str">
        <f>Mutitournoi!EE12</f>
        <v>h</v>
      </c>
      <c r="AZ11" s="104">
        <f>Mutitournoi!EF12</f>
        <v>49.0000000000002</v>
      </c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S11" s="123">
        <f t="shared" si="2"/>
        <v>38844</v>
      </c>
      <c r="BT11" s="238" t="s">
        <v>47</v>
      </c>
      <c r="BU11" s="65">
        <f>Mutitournoi!D10+Mutitournoi!F10/60</f>
        <v>0</v>
      </c>
      <c r="BV11" s="66">
        <f>Mutitournoi!O10+Mutitournoi!Q10/60</f>
        <v>0</v>
      </c>
      <c r="BW11" s="67">
        <f t="shared" si="3"/>
        <v>0</v>
      </c>
      <c r="BX11" s="65">
        <f>Mutitournoi!H10+Mutitournoi!J10/60</f>
        <v>0</v>
      </c>
      <c r="BY11" s="66">
        <f>Mutitournoi!K10+Mutitournoi!M10/60</f>
        <v>0</v>
      </c>
      <c r="BZ11" s="67">
        <f t="shared" si="4"/>
        <v>0</v>
      </c>
      <c r="CA11" s="65">
        <f t="shared" si="5"/>
        <v>0</v>
      </c>
      <c r="CB11" s="66">
        <f t="shared" si="6"/>
        <v>0</v>
      </c>
      <c r="CC11" s="67">
        <f t="shared" si="7"/>
        <v>0</v>
      </c>
      <c r="CD11" s="6"/>
      <c r="CE11" s="65">
        <f>Mutitournoi!S10+Mutitournoi!U10/60</f>
        <v>0</v>
      </c>
      <c r="CF11" s="66">
        <f>Mutitournoi!AD10+Mutitournoi!AF10/60</f>
        <v>0</v>
      </c>
      <c r="CG11" s="67">
        <f t="shared" si="8"/>
        <v>0</v>
      </c>
      <c r="CH11" s="65">
        <f>Mutitournoi!W10+Mutitournoi!Y10/60</f>
        <v>0</v>
      </c>
      <c r="CI11" s="66">
        <f>Mutitournoi!Z10+Mutitournoi!AB10/60</f>
        <v>0</v>
      </c>
      <c r="CJ11" s="67">
        <f t="shared" si="9"/>
        <v>0</v>
      </c>
      <c r="CK11" s="65">
        <f t="shared" si="10"/>
        <v>0</v>
      </c>
      <c r="CL11" s="67">
        <f t="shared" si="11"/>
        <v>0</v>
      </c>
      <c r="CM11" s="66"/>
      <c r="CN11" s="68">
        <f t="shared" si="12"/>
        <v>0</v>
      </c>
      <c r="CO11" s="69">
        <f t="shared" si="13"/>
        <v>0</v>
      </c>
      <c r="CP11" s="70">
        <f t="shared" si="14"/>
        <v>0</v>
      </c>
      <c r="CQ11" s="71">
        <f t="shared" si="15"/>
        <v>0</v>
      </c>
      <c r="CR11" s="69">
        <f t="shared" si="16"/>
        <v>0</v>
      </c>
      <c r="CS11" s="70" t="s">
        <v>1</v>
      </c>
      <c r="CT11" s="71">
        <f t="shared" si="17"/>
        <v>0</v>
      </c>
      <c r="CU11" s="72">
        <f t="shared" si="18"/>
        <v>0</v>
      </c>
      <c r="CV11" s="73">
        <f t="shared" si="19"/>
        <v>0</v>
      </c>
      <c r="CW11" s="74">
        <f t="shared" si="20"/>
        <v>0</v>
      </c>
      <c r="CX11" s="75">
        <f t="shared" si="21"/>
        <v>0</v>
      </c>
      <c r="CY11" s="73">
        <f t="shared" si="37"/>
        <v>0</v>
      </c>
      <c r="CZ11" s="76">
        <f t="shared" si="22"/>
        <v>0</v>
      </c>
      <c r="DA11" s="73" t="s">
        <v>1</v>
      </c>
      <c r="DB11" s="75">
        <f t="shared" si="23"/>
        <v>0</v>
      </c>
      <c r="DC11" s="77">
        <f t="shared" si="24"/>
        <v>0</v>
      </c>
      <c r="DD11" s="78">
        <f t="shared" si="25"/>
        <v>0</v>
      </c>
      <c r="DE11" s="79">
        <f t="shared" si="44"/>
        <v>0</v>
      </c>
      <c r="DF11" s="78">
        <f t="shared" si="38"/>
        <v>0</v>
      </c>
      <c r="DG11" s="80">
        <f t="shared" si="26"/>
        <v>0</v>
      </c>
      <c r="DH11" s="78" t="str">
        <f t="shared" si="27"/>
        <v>h</v>
      </c>
      <c r="DI11" s="81">
        <f t="shared" si="28"/>
        <v>0</v>
      </c>
      <c r="DJ11" s="82">
        <f t="shared" si="29"/>
        <v>0</v>
      </c>
      <c r="DK11" s="83"/>
      <c r="DL11" s="131">
        <f t="shared" si="39"/>
        <v>29.166666666666668</v>
      </c>
      <c r="DM11" s="132">
        <f t="shared" si="30"/>
        <v>29</v>
      </c>
      <c r="DN11" s="133">
        <f t="shared" si="31"/>
        <v>0.16666666666666785</v>
      </c>
      <c r="DO11" s="132">
        <f t="shared" si="40"/>
        <v>10.000000000000071</v>
      </c>
      <c r="DP11" s="132">
        <f t="shared" si="32"/>
        <v>29</v>
      </c>
      <c r="DQ11" s="130" t="s">
        <v>1</v>
      </c>
      <c r="DR11" s="132">
        <f t="shared" si="33"/>
        <v>10.000000000000071</v>
      </c>
      <c r="DS11" s="231"/>
      <c r="DT11" s="132"/>
      <c r="DU11" s="200"/>
      <c r="DV11" s="132"/>
      <c r="DW11" s="234"/>
      <c r="DX11" s="200"/>
      <c r="DY11" s="83"/>
      <c r="DZ11" s="84">
        <f t="shared" si="43"/>
        <v>29.166666666666668</v>
      </c>
      <c r="EA11" s="85">
        <f t="shared" si="34"/>
        <v>29</v>
      </c>
      <c r="EB11" s="86">
        <f t="shared" si="41"/>
        <v>0.16666666666666785</v>
      </c>
      <c r="EC11" s="40">
        <f t="shared" si="42"/>
        <v>10.000000000000071</v>
      </c>
      <c r="ED11" s="85">
        <f t="shared" si="35"/>
        <v>29</v>
      </c>
      <c r="EE11" s="40" t="s">
        <v>1</v>
      </c>
      <c r="EF11" s="212">
        <f t="shared" si="36"/>
        <v>10.000000000000071</v>
      </c>
    </row>
    <row r="12" spans="2:136" ht="12.75">
      <c r="B12" s="142">
        <v>38848</v>
      </c>
      <c r="C12" s="174"/>
      <c r="D12" s="114">
        <v>14</v>
      </c>
      <c r="E12" s="95" t="s">
        <v>1</v>
      </c>
      <c r="F12" s="116">
        <v>30</v>
      </c>
      <c r="G12" s="126"/>
      <c r="H12" s="114">
        <v>16</v>
      </c>
      <c r="I12" s="95" t="s">
        <v>1</v>
      </c>
      <c r="J12" s="116">
        <v>30</v>
      </c>
      <c r="K12" s="114">
        <v>17</v>
      </c>
      <c r="L12" s="95" t="s">
        <v>1</v>
      </c>
      <c r="M12" s="116">
        <v>30</v>
      </c>
      <c r="N12" s="126"/>
      <c r="O12" s="114">
        <v>20</v>
      </c>
      <c r="P12" s="95" t="s">
        <v>1</v>
      </c>
      <c r="Q12" s="115">
        <v>30</v>
      </c>
      <c r="R12" s="4"/>
      <c r="S12" s="114">
        <v>21</v>
      </c>
      <c r="T12" s="95" t="s">
        <v>1</v>
      </c>
      <c r="U12" s="116">
        <v>30</v>
      </c>
      <c r="V12" s="126"/>
      <c r="W12" s="114"/>
      <c r="X12" s="95" t="s">
        <v>1</v>
      </c>
      <c r="Y12" s="116"/>
      <c r="Z12" s="114"/>
      <c r="AA12" s="95" t="s">
        <v>1</v>
      </c>
      <c r="AB12" s="116"/>
      <c r="AC12" s="126"/>
      <c r="AD12" s="114">
        <v>2</v>
      </c>
      <c r="AE12" s="95" t="s">
        <v>1</v>
      </c>
      <c r="AF12" s="116">
        <v>0</v>
      </c>
      <c r="AG12" s="169"/>
      <c r="AH12" s="105">
        <f>Mutitournoi!CR13</f>
        <v>5</v>
      </c>
      <c r="AI12" s="95" t="s">
        <v>1</v>
      </c>
      <c r="AJ12" s="190">
        <f>Mutitournoi!CT13</f>
        <v>0</v>
      </c>
      <c r="AK12" s="196"/>
      <c r="AL12" s="190">
        <f>Mutitournoi!CZ13</f>
        <v>4</v>
      </c>
      <c r="AM12" s="95" t="s">
        <v>1</v>
      </c>
      <c r="AN12" s="190">
        <f>Mutitournoi!DB13</f>
        <v>30</v>
      </c>
      <c r="AO12" s="196"/>
      <c r="AP12" s="190">
        <f>Mutitournoi!DG13</f>
        <v>9</v>
      </c>
      <c r="AQ12" s="95" t="s">
        <v>1</v>
      </c>
      <c r="AR12" s="190">
        <f>Mutitournoi!DF13</f>
        <v>30</v>
      </c>
      <c r="AS12" s="196"/>
      <c r="AT12" s="107">
        <f t="shared" si="0"/>
        <v>40</v>
      </c>
      <c r="AU12" s="175" t="s">
        <v>1</v>
      </c>
      <c r="AV12" s="107">
        <f t="shared" si="1"/>
        <v>19.0000000000002</v>
      </c>
      <c r="AW12" s="196"/>
      <c r="AX12" s="190">
        <f>Mutitournoi!ED13</f>
        <v>40</v>
      </c>
      <c r="AY12" s="95" t="str">
        <f>Mutitournoi!EE13</f>
        <v>h</v>
      </c>
      <c r="AZ12" s="106">
        <f>Mutitournoi!EF13</f>
        <v>19.0000000000002</v>
      </c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S12" s="142">
        <f t="shared" si="2"/>
        <v>38848</v>
      </c>
      <c r="BT12" s="238" t="s">
        <v>48</v>
      </c>
      <c r="BU12" s="65">
        <f>Mutitournoi!D11+Mutitournoi!F11/60</f>
        <v>13</v>
      </c>
      <c r="BV12" s="66">
        <f>Mutitournoi!O11+Mutitournoi!Q11/60</f>
        <v>14.65</v>
      </c>
      <c r="BW12" s="67">
        <f t="shared" si="3"/>
        <v>1.6500000000000004</v>
      </c>
      <c r="BX12" s="65">
        <f>Mutitournoi!H11+Mutitournoi!J11/60</f>
        <v>0</v>
      </c>
      <c r="BY12" s="66">
        <f>Mutitournoi!K11+Mutitournoi!M11/60</f>
        <v>0</v>
      </c>
      <c r="BZ12" s="67">
        <f t="shared" si="4"/>
        <v>0</v>
      </c>
      <c r="CA12" s="65">
        <f t="shared" si="5"/>
        <v>1.6500000000000004</v>
      </c>
      <c r="CB12" s="66">
        <f t="shared" si="6"/>
        <v>0</v>
      </c>
      <c r="CC12" s="67">
        <f t="shared" si="7"/>
        <v>1.6500000000000004</v>
      </c>
      <c r="CD12" s="6"/>
      <c r="CE12" s="65">
        <f>Mutitournoi!S11+Mutitournoi!U11/60</f>
        <v>0</v>
      </c>
      <c r="CF12" s="66">
        <f>Mutitournoi!AD11+Mutitournoi!AF11/60</f>
        <v>0</v>
      </c>
      <c r="CG12" s="67">
        <f t="shared" si="8"/>
        <v>0</v>
      </c>
      <c r="CH12" s="65">
        <f>Mutitournoi!W11+Mutitournoi!Y11/60</f>
        <v>0</v>
      </c>
      <c r="CI12" s="66">
        <f>Mutitournoi!Z11+Mutitournoi!AB11/60</f>
        <v>0</v>
      </c>
      <c r="CJ12" s="67">
        <f t="shared" si="9"/>
        <v>0</v>
      </c>
      <c r="CK12" s="65">
        <f t="shared" si="10"/>
        <v>0</v>
      </c>
      <c r="CL12" s="67">
        <f t="shared" si="11"/>
        <v>0</v>
      </c>
      <c r="CM12" s="66"/>
      <c r="CN12" s="68">
        <f t="shared" si="12"/>
        <v>1.6500000000000004</v>
      </c>
      <c r="CO12" s="69">
        <f t="shared" si="13"/>
        <v>1</v>
      </c>
      <c r="CP12" s="70">
        <f t="shared" si="14"/>
        <v>0.6500000000000004</v>
      </c>
      <c r="CQ12" s="71">
        <f t="shared" si="15"/>
        <v>39.00000000000002</v>
      </c>
      <c r="CR12" s="69">
        <f t="shared" si="16"/>
        <v>1</v>
      </c>
      <c r="CS12" s="70" t="s">
        <v>1</v>
      </c>
      <c r="CT12" s="71">
        <f t="shared" si="17"/>
        <v>39.00000000000002</v>
      </c>
      <c r="CU12" s="72">
        <f t="shared" si="18"/>
        <v>0</v>
      </c>
      <c r="CV12" s="73">
        <f t="shared" si="19"/>
        <v>0</v>
      </c>
      <c r="CW12" s="74">
        <f t="shared" si="20"/>
        <v>0</v>
      </c>
      <c r="CX12" s="75">
        <f t="shared" si="21"/>
        <v>0</v>
      </c>
      <c r="CY12" s="73">
        <f t="shared" si="37"/>
        <v>0</v>
      </c>
      <c r="CZ12" s="76">
        <f t="shared" si="22"/>
        <v>0</v>
      </c>
      <c r="DA12" s="73" t="s">
        <v>1</v>
      </c>
      <c r="DB12" s="75">
        <f t="shared" si="23"/>
        <v>0</v>
      </c>
      <c r="DC12" s="77">
        <f t="shared" si="24"/>
        <v>1.6500000000000004</v>
      </c>
      <c r="DD12" s="78">
        <f t="shared" si="25"/>
        <v>1</v>
      </c>
      <c r="DE12" s="79">
        <f t="shared" si="44"/>
        <v>0</v>
      </c>
      <c r="DF12" s="78">
        <f t="shared" si="38"/>
        <v>0</v>
      </c>
      <c r="DG12" s="80">
        <f t="shared" si="26"/>
        <v>1</v>
      </c>
      <c r="DH12" s="78" t="str">
        <f t="shared" si="27"/>
        <v>h</v>
      </c>
      <c r="DI12" s="81">
        <f t="shared" si="28"/>
        <v>0</v>
      </c>
      <c r="DJ12" s="82">
        <f t="shared" si="29"/>
        <v>1</v>
      </c>
      <c r="DK12" s="83"/>
      <c r="DL12" s="131">
        <f t="shared" si="39"/>
        <v>30.81666666666667</v>
      </c>
      <c r="DM12" s="132">
        <f t="shared" si="30"/>
        <v>30</v>
      </c>
      <c r="DN12" s="133">
        <f t="shared" si="31"/>
        <v>0.81666666666667</v>
      </c>
      <c r="DO12" s="132">
        <f t="shared" si="40"/>
        <v>49.0000000000002</v>
      </c>
      <c r="DP12" s="132">
        <f t="shared" si="32"/>
        <v>30</v>
      </c>
      <c r="DQ12" s="130" t="s">
        <v>1</v>
      </c>
      <c r="DR12" s="132">
        <f t="shared" si="33"/>
        <v>49.0000000000002</v>
      </c>
      <c r="DS12" s="231"/>
      <c r="DT12" s="132"/>
      <c r="DU12" s="200"/>
      <c r="DV12" s="132"/>
      <c r="DW12" s="234"/>
      <c r="DX12" s="200"/>
      <c r="DY12" s="83"/>
      <c r="DZ12" s="84">
        <f t="shared" si="43"/>
        <v>30.81666666666667</v>
      </c>
      <c r="EA12" s="85">
        <f t="shared" si="34"/>
        <v>30</v>
      </c>
      <c r="EB12" s="86">
        <f t="shared" si="41"/>
        <v>0.81666666666667</v>
      </c>
      <c r="EC12" s="40">
        <f t="shared" si="42"/>
        <v>49.0000000000002</v>
      </c>
      <c r="ED12" s="85">
        <f t="shared" si="35"/>
        <v>30</v>
      </c>
      <c r="EE12" s="40" t="s">
        <v>1</v>
      </c>
      <c r="EF12" s="212">
        <f t="shared" si="36"/>
        <v>49.0000000000002</v>
      </c>
    </row>
    <row r="13" spans="2:136" ht="12.75">
      <c r="B13" s="179"/>
      <c r="C13" s="174"/>
      <c r="D13" s="181"/>
      <c r="E13" s="118" t="s">
        <v>1</v>
      </c>
      <c r="F13" s="182"/>
      <c r="G13" s="151"/>
      <c r="H13" s="181"/>
      <c r="I13" s="118" t="s">
        <v>1</v>
      </c>
      <c r="J13" s="182"/>
      <c r="K13" s="181"/>
      <c r="L13" s="118" t="s">
        <v>1</v>
      </c>
      <c r="M13" s="182"/>
      <c r="N13" s="151"/>
      <c r="O13" s="181"/>
      <c r="P13" s="118" t="s">
        <v>1</v>
      </c>
      <c r="Q13" s="183"/>
      <c r="R13" s="4"/>
      <c r="S13" s="181"/>
      <c r="T13" s="118" t="s">
        <v>1</v>
      </c>
      <c r="U13" s="182"/>
      <c r="V13" s="151"/>
      <c r="W13" s="181"/>
      <c r="X13" s="118" t="s">
        <v>1</v>
      </c>
      <c r="Y13" s="182"/>
      <c r="Z13" s="181"/>
      <c r="AA13" s="118" t="s">
        <v>1</v>
      </c>
      <c r="AB13" s="182"/>
      <c r="AC13" s="151"/>
      <c r="AD13" s="181"/>
      <c r="AE13" s="118" t="s">
        <v>1</v>
      </c>
      <c r="AF13" s="182"/>
      <c r="AG13" s="169"/>
      <c r="AH13" s="163">
        <f>Mutitournoi!CR14</f>
        <v>0</v>
      </c>
      <c r="AI13" s="148" t="s">
        <v>1</v>
      </c>
      <c r="AJ13" s="191">
        <f>Mutitournoi!CT14</f>
        <v>0</v>
      </c>
      <c r="AK13" s="196"/>
      <c r="AL13" s="191">
        <f>Mutitournoi!CZ14</f>
        <v>0</v>
      </c>
      <c r="AM13" s="148" t="s">
        <v>1</v>
      </c>
      <c r="AN13" s="191">
        <f>Mutitournoi!DB14</f>
        <v>0</v>
      </c>
      <c r="AO13" s="196"/>
      <c r="AP13" s="191">
        <f>Mutitournoi!DG14</f>
        <v>0</v>
      </c>
      <c r="AQ13" s="148" t="s">
        <v>1</v>
      </c>
      <c r="AR13" s="191">
        <f>Mutitournoi!DF14</f>
        <v>0</v>
      </c>
      <c r="AS13" s="196"/>
      <c r="AT13" s="186">
        <f t="shared" si="0"/>
        <v>0</v>
      </c>
      <c r="AU13" s="172" t="s">
        <v>1</v>
      </c>
      <c r="AV13" s="186">
        <f t="shared" si="1"/>
        <v>0</v>
      </c>
      <c r="AW13" s="196"/>
      <c r="AX13" s="191">
        <f>Mutitournoi!ED14</f>
        <v>40</v>
      </c>
      <c r="AY13" s="148" t="str">
        <f>Mutitournoi!EE14</f>
        <v>h</v>
      </c>
      <c r="AZ13" s="165">
        <f>Mutitournoi!EF14</f>
        <v>19.0000000000002</v>
      </c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S13" s="179">
        <f t="shared" si="2"/>
        <v>0</v>
      </c>
      <c r="BT13" s="238"/>
      <c r="BU13" s="65">
        <f>Mutitournoi!D12+Mutitournoi!F12/60</f>
        <v>14.5</v>
      </c>
      <c r="BV13" s="66">
        <f>Mutitournoi!O12+Mutitournoi!Q12/60</f>
        <v>20.5</v>
      </c>
      <c r="BW13" s="67">
        <f t="shared" si="3"/>
        <v>6</v>
      </c>
      <c r="BX13" s="65">
        <f>Mutitournoi!H12+Mutitournoi!J12/60</f>
        <v>16.5</v>
      </c>
      <c r="BY13" s="66">
        <f>Mutitournoi!K12+Mutitournoi!M12/60</f>
        <v>17.5</v>
      </c>
      <c r="BZ13" s="67">
        <f t="shared" si="4"/>
        <v>1</v>
      </c>
      <c r="CA13" s="65">
        <f t="shared" si="5"/>
        <v>6</v>
      </c>
      <c r="CB13" s="66">
        <f t="shared" si="6"/>
        <v>1</v>
      </c>
      <c r="CC13" s="67">
        <f t="shared" si="7"/>
        <v>5</v>
      </c>
      <c r="CD13" s="6"/>
      <c r="CE13" s="65">
        <f>Mutitournoi!S12+Mutitournoi!U12/60</f>
        <v>21.5</v>
      </c>
      <c r="CF13" s="66">
        <f>Mutitournoi!AD12+Mutitournoi!AF12/60</f>
        <v>2</v>
      </c>
      <c r="CG13" s="67">
        <f t="shared" si="8"/>
        <v>-19.5</v>
      </c>
      <c r="CH13" s="65">
        <f>Mutitournoi!W12+Mutitournoi!Y12/60</f>
        <v>0</v>
      </c>
      <c r="CI13" s="66">
        <f>Mutitournoi!Z12+Mutitournoi!AB12/60</f>
        <v>0</v>
      </c>
      <c r="CJ13" s="67">
        <f t="shared" si="9"/>
        <v>0</v>
      </c>
      <c r="CK13" s="65">
        <f t="shared" si="10"/>
        <v>4.5</v>
      </c>
      <c r="CL13" s="67">
        <f t="shared" si="11"/>
        <v>0</v>
      </c>
      <c r="CM13" s="66"/>
      <c r="CN13" s="68">
        <f t="shared" si="12"/>
        <v>5</v>
      </c>
      <c r="CO13" s="69">
        <f t="shared" si="13"/>
        <v>5</v>
      </c>
      <c r="CP13" s="70">
        <f t="shared" si="14"/>
        <v>0</v>
      </c>
      <c r="CQ13" s="71">
        <f t="shared" si="15"/>
        <v>0</v>
      </c>
      <c r="CR13" s="69">
        <f t="shared" si="16"/>
        <v>5</v>
      </c>
      <c r="CS13" s="70" t="s">
        <v>1</v>
      </c>
      <c r="CT13" s="71">
        <f t="shared" si="17"/>
        <v>0</v>
      </c>
      <c r="CU13" s="72">
        <f t="shared" si="18"/>
        <v>4.5</v>
      </c>
      <c r="CV13" s="73">
        <f t="shared" si="19"/>
        <v>4</v>
      </c>
      <c r="CW13" s="74">
        <f t="shared" si="20"/>
        <v>0.5</v>
      </c>
      <c r="CX13" s="75">
        <f t="shared" si="21"/>
        <v>30</v>
      </c>
      <c r="CY13" s="73">
        <f t="shared" si="37"/>
        <v>30</v>
      </c>
      <c r="CZ13" s="76">
        <f t="shared" si="22"/>
        <v>4</v>
      </c>
      <c r="DA13" s="73" t="s">
        <v>1</v>
      </c>
      <c r="DB13" s="75">
        <f t="shared" si="23"/>
        <v>30</v>
      </c>
      <c r="DC13" s="77">
        <f t="shared" si="24"/>
        <v>9.5</v>
      </c>
      <c r="DD13" s="78">
        <f t="shared" si="25"/>
        <v>9</v>
      </c>
      <c r="DE13" s="79">
        <f t="shared" si="44"/>
        <v>0.5</v>
      </c>
      <c r="DF13" s="78">
        <f t="shared" si="38"/>
        <v>30</v>
      </c>
      <c r="DG13" s="80">
        <f t="shared" si="26"/>
        <v>9</v>
      </c>
      <c r="DH13" s="78" t="str">
        <f t="shared" si="27"/>
        <v>h</v>
      </c>
      <c r="DI13" s="81">
        <f t="shared" si="28"/>
        <v>30</v>
      </c>
      <c r="DJ13" s="82">
        <f t="shared" si="29"/>
        <v>9.5</v>
      </c>
      <c r="DK13" s="83"/>
      <c r="DL13" s="138">
        <f t="shared" si="39"/>
        <v>40.31666666666667</v>
      </c>
      <c r="DM13" s="139">
        <f t="shared" si="30"/>
        <v>40</v>
      </c>
      <c r="DN13" s="140">
        <f t="shared" si="31"/>
        <v>0.31666666666667</v>
      </c>
      <c r="DO13" s="139">
        <f t="shared" si="40"/>
        <v>19.0000000000002</v>
      </c>
      <c r="DP13" s="139">
        <f t="shared" si="32"/>
        <v>40</v>
      </c>
      <c r="DQ13" s="141" t="s">
        <v>1</v>
      </c>
      <c r="DR13" s="139">
        <f t="shared" si="33"/>
        <v>19.0000000000002</v>
      </c>
      <c r="DS13" s="232">
        <f>DL13/7</f>
        <v>5.75952380952381</v>
      </c>
      <c r="DT13" s="236">
        <f>INT(DS13)</f>
        <v>5</v>
      </c>
      <c r="DU13" s="229">
        <f>DS13-DT13</f>
        <v>0.7595238095238104</v>
      </c>
      <c r="DV13" s="139">
        <f>DT13</f>
        <v>5</v>
      </c>
      <c r="DW13" s="235" t="s">
        <v>1</v>
      </c>
      <c r="DX13" s="201">
        <f>DU13*60</f>
        <v>45.571428571428626</v>
      </c>
      <c r="DY13" s="83"/>
      <c r="DZ13" s="84">
        <f t="shared" si="43"/>
        <v>40.31666666666667</v>
      </c>
      <c r="EA13" s="85">
        <f t="shared" si="34"/>
        <v>40</v>
      </c>
      <c r="EB13" s="86">
        <f t="shared" si="41"/>
        <v>0.31666666666667</v>
      </c>
      <c r="EC13" s="40">
        <f t="shared" si="42"/>
        <v>19.0000000000002</v>
      </c>
      <c r="ED13" s="85">
        <f t="shared" si="35"/>
        <v>40</v>
      </c>
      <c r="EE13" s="40" t="s">
        <v>1</v>
      </c>
      <c r="EF13" s="212">
        <f t="shared" si="36"/>
        <v>19.0000000000002</v>
      </c>
    </row>
    <row r="14" spans="2:136" ht="12.75">
      <c r="B14" s="122"/>
      <c r="C14" s="174"/>
      <c r="D14" s="109"/>
      <c r="E14" s="94" t="s">
        <v>1</v>
      </c>
      <c r="F14" s="111"/>
      <c r="G14" s="125"/>
      <c r="H14" s="109"/>
      <c r="I14" s="94" t="s">
        <v>1</v>
      </c>
      <c r="J14" s="111"/>
      <c r="K14" s="109"/>
      <c r="L14" s="94" t="s">
        <v>1</v>
      </c>
      <c r="M14" s="111"/>
      <c r="N14" s="125"/>
      <c r="O14" s="109"/>
      <c r="P14" s="94" t="s">
        <v>1</v>
      </c>
      <c r="Q14" s="110"/>
      <c r="R14" s="4"/>
      <c r="S14" s="109"/>
      <c r="T14" s="94" t="s">
        <v>1</v>
      </c>
      <c r="U14" s="111"/>
      <c r="V14" s="125"/>
      <c r="W14" s="109"/>
      <c r="X14" s="94" t="s">
        <v>1</v>
      </c>
      <c r="Y14" s="111"/>
      <c r="Z14" s="109"/>
      <c r="AA14" s="94" t="s">
        <v>1</v>
      </c>
      <c r="AB14" s="111"/>
      <c r="AC14" s="125"/>
      <c r="AD14" s="109"/>
      <c r="AE14" s="94" t="s">
        <v>1</v>
      </c>
      <c r="AF14" s="111"/>
      <c r="AG14" s="169"/>
      <c r="AH14" s="100">
        <f>Mutitournoi!CR15</f>
        <v>0</v>
      </c>
      <c r="AI14" s="94" t="s">
        <v>1</v>
      </c>
      <c r="AJ14" s="162">
        <f>Mutitournoi!CT15</f>
        <v>0</v>
      </c>
      <c r="AK14" s="196"/>
      <c r="AL14" s="162">
        <f>Mutitournoi!CZ15</f>
        <v>0</v>
      </c>
      <c r="AM14" s="94" t="s">
        <v>1</v>
      </c>
      <c r="AN14" s="162">
        <f>Mutitournoi!DB15</f>
        <v>0</v>
      </c>
      <c r="AO14" s="196"/>
      <c r="AP14" s="162">
        <f>Mutitournoi!DG15</f>
        <v>0</v>
      </c>
      <c r="AQ14" s="94" t="s">
        <v>1</v>
      </c>
      <c r="AR14" s="162">
        <f>Mutitournoi!DF15</f>
        <v>0</v>
      </c>
      <c r="AS14" s="196"/>
      <c r="AT14" s="187">
        <f t="shared" si="0"/>
        <v>0</v>
      </c>
      <c r="AU14" s="173" t="s">
        <v>1</v>
      </c>
      <c r="AV14" s="187">
        <f t="shared" si="1"/>
        <v>0</v>
      </c>
      <c r="AW14" s="196"/>
      <c r="AX14" s="162">
        <f>Mutitournoi!ED15</f>
        <v>40</v>
      </c>
      <c r="AY14" s="94" t="str">
        <f>Mutitournoi!EE15</f>
        <v>h</v>
      </c>
      <c r="AZ14" s="101">
        <f>Mutitournoi!EF15</f>
        <v>19.0000000000002</v>
      </c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S14" s="122">
        <f t="shared" si="2"/>
        <v>0</v>
      </c>
      <c r="BT14" s="238"/>
      <c r="BU14" s="65">
        <f>Mutitournoi!D13+Mutitournoi!F13/60</f>
        <v>0</v>
      </c>
      <c r="BV14" s="66">
        <f>Mutitournoi!O13+Mutitournoi!Q13/60</f>
        <v>0</v>
      </c>
      <c r="BW14" s="67">
        <f t="shared" si="3"/>
        <v>0</v>
      </c>
      <c r="BX14" s="65">
        <f>Mutitournoi!H13+Mutitournoi!J13/60</f>
        <v>0</v>
      </c>
      <c r="BY14" s="66">
        <f>Mutitournoi!K13+Mutitournoi!M13/60</f>
        <v>0</v>
      </c>
      <c r="BZ14" s="67">
        <f t="shared" si="4"/>
        <v>0</v>
      </c>
      <c r="CA14" s="65">
        <f t="shared" si="5"/>
        <v>0</v>
      </c>
      <c r="CB14" s="66">
        <f t="shared" si="6"/>
        <v>0</v>
      </c>
      <c r="CC14" s="67">
        <f t="shared" si="7"/>
        <v>0</v>
      </c>
      <c r="CD14" s="6"/>
      <c r="CE14" s="65">
        <f>Mutitournoi!S13+Mutitournoi!U13/60</f>
        <v>0</v>
      </c>
      <c r="CF14" s="66">
        <f>Mutitournoi!AD13+Mutitournoi!AF13/60</f>
        <v>0</v>
      </c>
      <c r="CG14" s="67">
        <f t="shared" si="8"/>
        <v>0</v>
      </c>
      <c r="CH14" s="65">
        <f>Mutitournoi!W13+Mutitournoi!Y13/60</f>
        <v>0</v>
      </c>
      <c r="CI14" s="66">
        <f>Mutitournoi!Z13+Mutitournoi!AB13/60</f>
        <v>0</v>
      </c>
      <c r="CJ14" s="67">
        <f t="shared" si="9"/>
        <v>0</v>
      </c>
      <c r="CK14" s="65">
        <f t="shared" si="10"/>
        <v>0</v>
      </c>
      <c r="CL14" s="67">
        <f t="shared" si="11"/>
        <v>0</v>
      </c>
      <c r="CM14" s="66"/>
      <c r="CN14" s="68">
        <f t="shared" si="12"/>
        <v>0</v>
      </c>
      <c r="CO14" s="69">
        <f t="shared" si="13"/>
        <v>0</v>
      </c>
      <c r="CP14" s="70">
        <f t="shared" si="14"/>
        <v>0</v>
      </c>
      <c r="CQ14" s="71">
        <f t="shared" si="15"/>
        <v>0</v>
      </c>
      <c r="CR14" s="69">
        <f t="shared" si="16"/>
        <v>0</v>
      </c>
      <c r="CS14" s="70" t="s">
        <v>1</v>
      </c>
      <c r="CT14" s="71">
        <f t="shared" si="17"/>
        <v>0</v>
      </c>
      <c r="CU14" s="72">
        <f t="shared" si="18"/>
        <v>0</v>
      </c>
      <c r="CV14" s="73">
        <f t="shared" si="19"/>
        <v>0</v>
      </c>
      <c r="CW14" s="74">
        <f t="shared" si="20"/>
        <v>0</v>
      </c>
      <c r="CX14" s="75">
        <f t="shared" si="21"/>
        <v>0</v>
      </c>
      <c r="CY14" s="73">
        <f t="shared" si="37"/>
        <v>0</v>
      </c>
      <c r="CZ14" s="76">
        <f t="shared" si="22"/>
        <v>0</v>
      </c>
      <c r="DA14" s="73" t="s">
        <v>1</v>
      </c>
      <c r="DB14" s="75">
        <f t="shared" si="23"/>
        <v>0</v>
      </c>
      <c r="DC14" s="77">
        <f t="shared" si="24"/>
        <v>0</v>
      </c>
      <c r="DD14" s="78">
        <f t="shared" si="25"/>
        <v>0</v>
      </c>
      <c r="DE14" s="79">
        <f t="shared" si="44"/>
        <v>0</v>
      </c>
      <c r="DF14" s="78">
        <f t="shared" si="38"/>
        <v>0</v>
      </c>
      <c r="DG14" s="80">
        <f t="shared" si="26"/>
        <v>0</v>
      </c>
      <c r="DH14" s="78" t="str">
        <f t="shared" si="27"/>
        <v>h</v>
      </c>
      <c r="DI14" s="81">
        <f t="shared" si="28"/>
        <v>0</v>
      </c>
      <c r="DJ14" s="82">
        <f t="shared" si="29"/>
        <v>0</v>
      </c>
      <c r="DK14" s="83"/>
      <c r="DL14" s="134">
        <f>DC14</f>
        <v>0</v>
      </c>
      <c r="DM14" s="132">
        <f t="shared" si="30"/>
        <v>0</v>
      </c>
      <c r="DN14" s="133">
        <f t="shared" si="31"/>
        <v>0</v>
      </c>
      <c r="DO14" s="198">
        <f t="shared" si="40"/>
        <v>0</v>
      </c>
      <c r="DP14" s="132">
        <f t="shared" si="32"/>
        <v>0</v>
      </c>
      <c r="DQ14" s="130" t="s">
        <v>1</v>
      </c>
      <c r="DR14" s="132">
        <f t="shared" si="33"/>
        <v>0</v>
      </c>
      <c r="DS14" s="230"/>
      <c r="DT14" s="135"/>
      <c r="DU14" s="199"/>
      <c r="DV14" s="135"/>
      <c r="DW14" s="233"/>
      <c r="DX14" s="199"/>
      <c r="DY14" s="83"/>
      <c r="DZ14" s="84">
        <f t="shared" si="43"/>
        <v>40.31666666666667</v>
      </c>
      <c r="EA14" s="85">
        <f t="shared" si="34"/>
        <v>40</v>
      </c>
      <c r="EB14" s="86">
        <f t="shared" si="41"/>
        <v>0.31666666666667</v>
      </c>
      <c r="EC14" s="40">
        <f t="shared" si="42"/>
        <v>19.0000000000002</v>
      </c>
      <c r="ED14" s="85">
        <f t="shared" si="35"/>
        <v>40</v>
      </c>
      <c r="EE14" s="40" t="s">
        <v>1</v>
      </c>
      <c r="EF14" s="212">
        <f t="shared" si="36"/>
        <v>19.0000000000002</v>
      </c>
    </row>
    <row r="15" spans="2:136" ht="12.75">
      <c r="B15" s="123"/>
      <c r="C15" s="174"/>
      <c r="D15" s="112"/>
      <c r="E15" s="3" t="s">
        <v>1</v>
      </c>
      <c r="F15" s="159"/>
      <c r="G15" s="125"/>
      <c r="H15" s="112"/>
      <c r="I15" s="3" t="s">
        <v>1</v>
      </c>
      <c r="J15" s="159"/>
      <c r="K15" s="112"/>
      <c r="L15" s="3" t="s">
        <v>1</v>
      </c>
      <c r="M15" s="159"/>
      <c r="N15" s="125"/>
      <c r="O15" s="112"/>
      <c r="P15" s="3" t="s">
        <v>1</v>
      </c>
      <c r="Q15" s="113"/>
      <c r="R15" s="4"/>
      <c r="S15" s="112"/>
      <c r="T15" s="3" t="s">
        <v>1</v>
      </c>
      <c r="U15" s="159"/>
      <c r="V15" s="125"/>
      <c r="W15" s="112"/>
      <c r="X15" s="3" t="s">
        <v>1</v>
      </c>
      <c r="Y15" s="159"/>
      <c r="Z15" s="112"/>
      <c r="AA15" s="3" t="s">
        <v>1</v>
      </c>
      <c r="AB15" s="159"/>
      <c r="AC15" s="125"/>
      <c r="AD15" s="112"/>
      <c r="AE15" s="3" t="s">
        <v>1</v>
      </c>
      <c r="AF15" s="159"/>
      <c r="AG15" s="169"/>
      <c r="AH15" s="103">
        <f>Mutitournoi!CR16</f>
        <v>0</v>
      </c>
      <c r="AI15" s="3" t="s">
        <v>1</v>
      </c>
      <c r="AJ15" s="161">
        <f>Mutitournoi!CT16</f>
        <v>0</v>
      </c>
      <c r="AK15" s="196"/>
      <c r="AL15" s="161">
        <f>Mutitournoi!CZ16</f>
        <v>0</v>
      </c>
      <c r="AM15" s="3" t="s">
        <v>1</v>
      </c>
      <c r="AN15" s="161">
        <f>Mutitournoi!DB16</f>
        <v>0</v>
      </c>
      <c r="AO15" s="196"/>
      <c r="AP15" s="161">
        <f>Mutitournoi!DG16</f>
        <v>0</v>
      </c>
      <c r="AQ15" s="3" t="s">
        <v>1</v>
      </c>
      <c r="AR15" s="161">
        <f>Mutitournoi!DF16</f>
        <v>0</v>
      </c>
      <c r="AS15" s="196"/>
      <c r="AT15" s="187">
        <f t="shared" si="0"/>
        <v>0</v>
      </c>
      <c r="AU15" s="173" t="s">
        <v>1</v>
      </c>
      <c r="AV15" s="187">
        <f t="shared" si="1"/>
        <v>0</v>
      </c>
      <c r="AW15" s="196"/>
      <c r="AX15" s="161">
        <f>Mutitournoi!ED16</f>
        <v>40</v>
      </c>
      <c r="AY15" s="3" t="str">
        <f>Mutitournoi!EE16</f>
        <v>h</v>
      </c>
      <c r="AZ15" s="104">
        <f>Mutitournoi!EF16</f>
        <v>19.0000000000002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S15" s="123">
        <f t="shared" si="2"/>
        <v>0</v>
      </c>
      <c r="BT15" s="238"/>
      <c r="BU15" s="65">
        <f>Mutitournoi!D14+Mutitournoi!F14/60</f>
        <v>0</v>
      </c>
      <c r="BV15" s="66">
        <f>Mutitournoi!O14+Mutitournoi!Q14/60</f>
        <v>0</v>
      </c>
      <c r="BW15" s="67">
        <f t="shared" si="3"/>
        <v>0</v>
      </c>
      <c r="BX15" s="65">
        <f>Mutitournoi!H14+Mutitournoi!J14/60</f>
        <v>0</v>
      </c>
      <c r="BY15" s="66">
        <f>Mutitournoi!K14+Mutitournoi!M14/60</f>
        <v>0</v>
      </c>
      <c r="BZ15" s="67">
        <f t="shared" si="4"/>
        <v>0</v>
      </c>
      <c r="CA15" s="65">
        <f t="shared" si="5"/>
        <v>0</v>
      </c>
      <c r="CB15" s="66">
        <f t="shared" si="6"/>
        <v>0</v>
      </c>
      <c r="CC15" s="67">
        <f t="shared" si="7"/>
        <v>0</v>
      </c>
      <c r="CD15" s="6"/>
      <c r="CE15" s="65">
        <f>Mutitournoi!S14+Mutitournoi!U14/60</f>
        <v>0</v>
      </c>
      <c r="CF15" s="66">
        <f>Mutitournoi!AD14+Mutitournoi!AF14/60</f>
        <v>0</v>
      </c>
      <c r="CG15" s="67">
        <f t="shared" si="8"/>
        <v>0</v>
      </c>
      <c r="CH15" s="65">
        <f>Mutitournoi!W14+Mutitournoi!Y14/60</f>
        <v>0</v>
      </c>
      <c r="CI15" s="66">
        <f>Mutitournoi!Z14+Mutitournoi!AB14/60</f>
        <v>0</v>
      </c>
      <c r="CJ15" s="67">
        <f t="shared" si="9"/>
        <v>0</v>
      </c>
      <c r="CK15" s="65">
        <f t="shared" si="10"/>
        <v>0</v>
      </c>
      <c r="CL15" s="67">
        <f t="shared" si="11"/>
        <v>0</v>
      </c>
      <c r="CM15" s="66"/>
      <c r="CN15" s="68">
        <f t="shared" si="12"/>
        <v>0</v>
      </c>
      <c r="CO15" s="69">
        <f t="shared" si="13"/>
        <v>0</v>
      </c>
      <c r="CP15" s="70">
        <f t="shared" si="14"/>
        <v>0</v>
      </c>
      <c r="CQ15" s="71">
        <f t="shared" si="15"/>
        <v>0</v>
      </c>
      <c r="CR15" s="69">
        <f t="shared" si="16"/>
        <v>0</v>
      </c>
      <c r="CS15" s="70" t="s">
        <v>1</v>
      </c>
      <c r="CT15" s="71">
        <f t="shared" si="17"/>
        <v>0</v>
      </c>
      <c r="CU15" s="72">
        <f t="shared" si="18"/>
        <v>0</v>
      </c>
      <c r="CV15" s="73">
        <f t="shared" si="19"/>
        <v>0</v>
      </c>
      <c r="CW15" s="74">
        <f t="shared" si="20"/>
        <v>0</v>
      </c>
      <c r="CX15" s="75">
        <f t="shared" si="21"/>
        <v>0</v>
      </c>
      <c r="CY15" s="73">
        <f t="shared" si="37"/>
        <v>0</v>
      </c>
      <c r="CZ15" s="76">
        <f t="shared" si="22"/>
        <v>0</v>
      </c>
      <c r="DA15" s="73" t="s">
        <v>1</v>
      </c>
      <c r="DB15" s="75">
        <f t="shared" si="23"/>
        <v>0</v>
      </c>
      <c r="DC15" s="77">
        <f t="shared" si="24"/>
        <v>0</v>
      </c>
      <c r="DD15" s="78">
        <f t="shared" si="25"/>
        <v>0</v>
      </c>
      <c r="DE15" s="79">
        <f t="shared" si="44"/>
        <v>0</v>
      </c>
      <c r="DF15" s="78">
        <f t="shared" si="38"/>
        <v>0</v>
      </c>
      <c r="DG15" s="80">
        <f t="shared" si="26"/>
        <v>0</v>
      </c>
      <c r="DH15" s="78" t="str">
        <f t="shared" si="27"/>
        <v>h</v>
      </c>
      <c r="DI15" s="81">
        <f t="shared" si="28"/>
        <v>0</v>
      </c>
      <c r="DJ15" s="82">
        <f t="shared" si="29"/>
        <v>0</v>
      </c>
      <c r="DK15" s="83"/>
      <c r="DL15" s="131">
        <f aca="true" t="shared" si="45" ref="DL15:DL20">DL14+DC15</f>
        <v>0</v>
      </c>
      <c r="DM15" s="132">
        <f t="shared" si="30"/>
        <v>0</v>
      </c>
      <c r="DN15" s="133">
        <f t="shared" si="31"/>
        <v>0</v>
      </c>
      <c r="DO15" s="130">
        <f t="shared" si="40"/>
        <v>0</v>
      </c>
      <c r="DP15" s="132">
        <f t="shared" si="32"/>
        <v>0</v>
      </c>
      <c r="DQ15" s="130" t="s">
        <v>1</v>
      </c>
      <c r="DR15" s="132">
        <f t="shared" si="33"/>
        <v>0</v>
      </c>
      <c r="DS15" s="231"/>
      <c r="DT15" s="132"/>
      <c r="DU15" s="200"/>
      <c r="DV15" s="132"/>
      <c r="DW15" s="234"/>
      <c r="DX15" s="200"/>
      <c r="DY15" s="83"/>
      <c r="DZ15" s="84">
        <f t="shared" si="43"/>
        <v>40.31666666666667</v>
      </c>
      <c r="EA15" s="85">
        <f t="shared" si="34"/>
        <v>40</v>
      </c>
      <c r="EB15" s="86">
        <f t="shared" si="41"/>
        <v>0.31666666666667</v>
      </c>
      <c r="EC15" s="40">
        <f t="shared" si="42"/>
        <v>19.0000000000002</v>
      </c>
      <c r="ED15" s="85">
        <f t="shared" si="35"/>
        <v>40</v>
      </c>
      <c r="EE15" s="40" t="s">
        <v>1</v>
      </c>
      <c r="EF15" s="212">
        <f t="shared" si="36"/>
        <v>19.0000000000002</v>
      </c>
    </row>
    <row r="16" spans="2:136" ht="12.75">
      <c r="B16" s="122"/>
      <c r="C16" s="174"/>
      <c r="D16" s="109"/>
      <c r="E16" s="94" t="s">
        <v>1</v>
      </c>
      <c r="F16" s="111"/>
      <c r="G16" s="125"/>
      <c r="H16" s="109"/>
      <c r="I16" s="94" t="s">
        <v>1</v>
      </c>
      <c r="J16" s="111"/>
      <c r="K16" s="109"/>
      <c r="L16" s="94" t="s">
        <v>1</v>
      </c>
      <c r="M16" s="111"/>
      <c r="N16" s="125"/>
      <c r="O16" s="109"/>
      <c r="P16" s="94" t="s">
        <v>1</v>
      </c>
      <c r="Q16" s="110"/>
      <c r="R16" s="4"/>
      <c r="S16" s="109"/>
      <c r="T16" s="94" t="s">
        <v>1</v>
      </c>
      <c r="U16" s="111"/>
      <c r="V16" s="125"/>
      <c r="W16" s="109"/>
      <c r="X16" s="94" t="s">
        <v>1</v>
      </c>
      <c r="Y16" s="111"/>
      <c r="Z16" s="109"/>
      <c r="AA16" s="94" t="s">
        <v>1</v>
      </c>
      <c r="AB16" s="111"/>
      <c r="AC16" s="125"/>
      <c r="AD16" s="109"/>
      <c r="AE16" s="94" t="s">
        <v>1</v>
      </c>
      <c r="AF16" s="111"/>
      <c r="AG16" s="169"/>
      <c r="AH16" s="100">
        <f>Mutitournoi!CR17</f>
        <v>0</v>
      </c>
      <c r="AI16" s="94" t="s">
        <v>1</v>
      </c>
      <c r="AJ16" s="162">
        <f>Mutitournoi!CT17</f>
        <v>0</v>
      </c>
      <c r="AK16" s="196"/>
      <c r="AL16" s="162">
        <f>Mutitournoi!CZ17</f>
        <v>0</v>
      </c>
      <c r="AM16" s="94" t="s">
        <v>1</v>
      </c>
      <c r="AN16" s="162">
        <f>Mutitournoi!DB17</f>
        <v>0</v>
      </c>
      <c r="AO16" s="196"/>
      <c r="AP16" s="162">
        <f>Mutitournoi!DG17</f>
        <v>0</v>
      </c>
      <c r="AQ16" s="94" t="s">
        <v>1</v>
      </c>
      <c r="AR16" s="162">
        <f>Mutitournoi!DF17</f>
        <v>0</v>
      </c>
      <c r="AS16" s="196"/>
      <c r="AT16" s="187">
        <f t="shared" si="0"/>
        <v>0</v>
      </c>
      <c r="AU16" s="173" t="s">
        <v>1</v>
      </c>
      <c r="AV16" s="187">
        <f t="shared" si="1"/>
        <v>0</v>
      </c>
      <c r="AW16" s="196"/>
      <c r="AX16" s="162">
        <f>Mutitournoi!ED17</f>
        <v>40</v>
      </c>
      <c r="AY16" s="94" t="str">
        <f>Mutitournoi!EE17</f>
        <v>h</v>
      </c>
      <c r="AZ16" s="101">
        <f>Mutitournoi!EF17</f>
        <v>19.0000000000002</v>
      </c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S16" s="122">
        <f t="shared" si="2"/>
        <v>0</v>
      </c>
      <c r="BT16" s="238"/>
      <c r="BU16" s="65">
        <f>Mutitournoi!D15+Mutitournoi!F15/60</f>
        <v>0</v>
      </c>
      <c r="BV16" s="66">
        <f>Mutitournoi!O15+Mutitournoi!Q15/60</f>
        <v>0</v>
      </c>
      <c r="BW16" s="67">
        <f t="shared" si="3"/>
        <v>0</v>
      </c>
      <c r="BX16" s="65">
        <f>Mutitournoi!H15+Mutitournoi!J15/60</f>
        <v>0</v>
      </c>
      <c r="BY16" s="66">
        <f>Mutitournoi!K15+Mutitournoi!M15/60</f>
        <v>0</v>
      </c>
      <c r="BZ16" s="67">
        <f t="shared" si="4"/>
        <v>0</v>
      </c>
      <c r="CA16" s="65">
        <f t="shared" si="5"/>
        <v>0</v>
      </c>
      <c r="CB16" s="66">
        <f t="shared" si="6"/>
        <v>0</v>
      </c>
      <c r="CC16" s="67">
        <f t="shared" si="7"/>
        <v>0</v>
      </c>
      <c r="CD16" s="6"/>
      <c r="CE16" s="65">
        <f>Mutitournoi!S15+Mutitournoi!U15/60</f>
        <v>0</v>
      </c>
      <c r="CF16" s="66">
        <f>Mutitournoi!AD15+Mutitournoi!AF15/60</f>
        <v>0</v>
      </c>
      <c r="CG16" s="67">
        <f t="shared" si="8"/>
        <v>0</v>
      </c>
      <c r="CH16" s="65">
        <f>Mutitournoi!W15+Mutitournoi!Y15/60</f>
        <v>0</v>
      </c>
      <c r="CI16" s="66">
        <f>Mutitournoi!Z15+Mutitournoi!AB15/60</f>
        <v>0</v>
      </c>
      <c r="CJ16" s="67">
        <f t="shared" si="9"/>
        <v>0</v>
      </c>
      <c r="CK16" s="65">
        <f t="shared" si="10"/>
        <v>0</v>
      </c>
      <c r="CL16" s="67">
        <f t="shared" si="11"/>
        <v>0</v>
      </c>
      <c r="CM16" s="66"/>
      <c r="CN16" s="68">
        <f t="shared" si="12"/>
        <v>0</v>
      </c>
      <c r="CO16" s="69">
        <f t="shared" si="13"/>
        <v>0</v>
      </c>
      <c r="CP16" s="70">
        <f t="shared" si="14"/>
        <v>0</v>
      </c>
      <c r="CQ16" s="71">
        <f t="shared" si="15"/>
        <v>0</v>
      </c>
      <c r="CR16" s="69">
        <f t="shared" si="16"/>
        <v>0</v>
      </c>
      <c r="CS16" s="70" t="s">
        <v>1</v>
      </c>
      <c r="CT16" s="71">
        <f t="shared" si="17"/>
        <v>0</v>
      </c>
      <c r="CU16" s="72">
        <f t="shared" si="18"/>
        <v>0</v>
      </c>
      <c r="CV16" s="73">
        <f t="shared" si="19"/>
        <v>0</v>
      </c>
      <c r="CW16" s="74">
        <f t="shared" si="20"/>
        <v>0</v>
      </c>
      <c r="CX16" s="75">
        <f t="shared" si="21"/>
        <v>0</v>
      </c>
      <c r="CY16" s="73">
        <f t="shared" si="37"/>
        <v>0</v>
      </c>
      <c r="CZ16" s="76">
        <f t="shared" si="22"/>
        <v>0</v>
      </c>
      <c r="DA16" s="73" t="s">
        <v>1</v>
      </c>
      <c r="DB16" s="75">
        <f t="shared" si="23"/>
        <v>0</v>
      </c>
      <c r="DC16" s="77">
        <f t="shared" si="24"/>
        <v>0</v>
      </c>
      <c r="DD16" s="78">
        <f t="shared" si="25"/>
        <v>0</v>
      </c>
      <c r="DE16" s="79">
        <f t="shared" si="44"/>
        <v>0</v>
      </c>
      <c r="DF16" s="78">
        <f t="shared" si="38"/>
        <v>0</v>
      </c>
      <c r="DG16" s="80">
        <f t="shared" si="26"/>
        <v>0</v>
      </c>
      <c r="DH16" s="78" t="str">
        <f t="shared" si="27"/>
        <v>h</v>
      </c>
      <c r="DI16" s="81">
        <f t="shared" si="28"/>
        <v>0</v>
      </c>
      <c r="DJ16" s="82">
        <f t="shared" si="29"/>
        <v>0</v>
      </c>
      <c r="DK16" s="83"/>
      <c r="DL16" s="131">
        <f t="shared" si="45"/>
        <v>0</v>
      </c>
      <c r="DM16" s="132">
        <f t="shared" si="30"/>
        <v>0</v>
      </c>
      <c r="DN16" s="133">
        <f t="shared" si="31"/>
        <v>0</v>
      </c>
      <c r="DO16" s="130">
        <f t="shared" si="40"/>
        <v>0</v>
      </c>
      <c r="DP16" s="132">
        <f t="shared" si="32"/>
        <v>0</v>
      </c>
      <c r="DQ16" s="130" t="s">
        <v>1</v>
      </c>
      <c r="DR16" s="132">
        <f t="shared" si="33"/>
        <v>0</v>
      </c>
      <c r="DS16" s="231"/>
      <c r="DT16" s="132"/>
      <c r="DU16" s="200"/>
      <c r="DV16" s="132"/>
      <c r="DW16" s="234"/>
      <c r="DX16" s="200"/>
      <c r="DY16" s="83"/>
      <c r="DZ16" s="84">
        <f t="shared" si="43"/>
        <v>40.31666666666667</v>
      </c>
      <c r="EA16" s="85">
        <f t="shared" si="34"/>
        <v>40</v>
      </c>
      <c r="EB16" s="86">
        <f t="shared" si="41"/>
        <v>0.31666666666667</v>
      </c>
      <c r="EC16" s="40">
        <f t="shared" si="42"/>
        <v>19.0000000000002</v>
      </c>
      <c r="ED16" s="85">
        <f t="shared" si="35"/>
        <v>40</v>
      </c>
      <c r="EE16" s="40" t="s">
        <v>1</v>
      </c>
      <c r="EF16" s="212">
        <f t="shared" si="36"/>
        <v>19.0000000000002</v>
      </c>
    </row>
    <row r="17" spans="2:136" ht="12.75">
      <c r="B17" s="123"/>
      <c r="C17" s="174"/>
      <c r="D17" s="112"/>
      <c r="E17" s="3" t="s">
        <v>1</v>
      </c>
      <c r="F17" s="159"/>
      <c r="G17" s="125"/>
      <c r="H17" s="112"/>
      <c r="I17" s="3" t="s">
        <v>1</v>
      </c>
      <c r="J17" s="159"/>
      <c r="K17" s="112"/>
      <c r="L17" s="3" t="s">
        <v>1</v>
      </c>
      <c r="M17" s="159"/>
      <c r="N17" s="125"/>
      <c r="O17" s="112"/>
      <c r="P17" s="3" t="s">
        <v>1</v>
      </c>
      <c r="Q17" s="113"/>
      <c r="R17" s="4"/>
      <c r="S17" s="112"/>
      <c r="T17" s="3" t="s">
        <v>1</v>
      </c>
      <c r="U17" s="159"/>
      <c r="V17" s="125"/>
      <c r="W17" s="112"/>
      <c r="X17" s="3" t="s">
        <v>1</v>
      </c>
      <c r="Y17" s="159"/>
      <c r="Z17" s="112"/>
      <c r="AA17" s="3" t="s">
        <v>1</v>
      </c>
      <c r="AB17" s="159"/>
      <c r="AC17" s="125"/>
      <c r="AD17" s="112"/>
      <c r="AE17" s="3" t="s">
        <v>1</v>
      </c>
      <c r="AF17" s="159"/>
      <c r="AG17" s="169"/>
      <c r="AH17" s="103">
        <f>Mutitournoi!CR18</f>
        <v>0</v>
      </c>
      <c r="AI17" s="3" t="s">
        <v>1</v>
      </c>
      <c r="AJ17" s="161">
        <f>Mutitournoi!CT18</f>
        <v>0</v>
      </c>
      <c r="AK17" s="196"/>
      <c r="AL17" s="161">
        <f>Mutitournoi!CZ18</f>
        <v>0</v>
      </c>
      <c r="AM17" s="3" t="s">
        <v>1</v>
      </c>
      <c r="AN17" s="161">
        <f>Mutitournoi!DB18</f>
        <v>0</v>
      </c>
      <c r="AO17" s="196"/>
      <c r="AP17" s="161">
        <f>Mutitournoi!DG18</f>
        <v>0</v>
      </c>
      <c r="AQ17" s="3" t="s">
        <v>1</v>
      </c>
      <c r="AR17" s="161">
        <f>Mutitournoi!DF18</f>
        <v>0</v>
      </c>
      <c r="AS17" s="196"/>
      <c r="AT17" s="187">
        <f t="shared" si="0"/>
        <v>0</v>
      </c>
      <c r="AU17" s="173" t="s">
        <v>1</v>
      </c>
      <c r="AV17" s="187">
        <f t="shared" si="1"/>
        <v>0</v>
      </c>
      <c r="AW17" s="196"/>
      <c r="AX17" s="161">
        <f>Mutitournoi!ED18</f>
        <v>40</v>
      </c>
      <c r="AY17" s="3" t="str">
        <f>Mutitournoi!EE18</f>
        <v>h</v>
      </c>
      <c r="AZ17" s="104">
        <f>Mutitournoi!EF18</f>
        <v>19.0000000000002</v>
      </c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S17" s="123">
        <f t="shared" si="2"/>
        <v>0</v>
      </c>
      <c r="BT17" s="238"/>
      <c r="BU17" s="65">
        <f>Mutitournoi!D16+Mutitournoi!F16/60</f>
        <v>0</v>
      </c>
      <c r="BV17" s="66">
        <f>Mutitournoi!O16+Mutitournoi!Q16/60</f>
        <v>0</v>
      </c>
      <c r="BW17" s="67">
        <f t="shared" si="3"/>
        <v>0</v>
      </c>
      <c r="BX17" s="65">
        <f>Mutitournoi!H16+Mutitournoi!J16/60</f>
        <v>0</v>
      </c>
      <c r="BY17" s="66">
        <f>Mutitournoi!K16+Mutitournoi!M16/60</f>
        <v>0</v>
      </c>
      <c r="BZ17" s="67">
        <f t="shared" si="4"/>
        <v>0</v>
      </c>
      <c r="CA17" s="65">
        <f t="shared" si="5"/>
        <v>0</v>
      </c>
      <c r="CB17" s="66">
        <f t="shared" si="6"/>
        <v>0</v>
      </c>
      <c r="CC17" s="67">
        <f t="shared" si="7"/>
        <v>0</v>
      </c>
      <c r="CD17" s="6"/>
      <c r="CE17" s="65">
        <f>Mutitournoi!S16+Mutitournoi!U16/60</f>
        <v>0</v>
      </c>
      <c r="CF17" s="66">
        <f>Mutitournoi!AD16+Mutitournoi!AF16/60</f>
        <v>0</v>
      </c>
      <c r="CG17" s="67">
        <f t="shared" si="8"/>
        <v>0</v>
      </c>
      <c r="CH17" s="65">
        <f>Mutitournoi!W16+Mutitournoi!Y16/60</f>
        <v>0</v>
      </c>
      <c r="CI17" s="66">
        <f>Mutitournoi!Z16+Mutitournoi!AB16/60</f>
        <v>0</v>
      </c>
      <c r="CJ17" s="67">
        <f t="shared" si="9"/>
        <v>0</v>
      </c>
      <c r="CK17" s="65">
        <f t="shared" si="10"/>
        <v>0</v>
      </c>
      <c r="CL17" s="67">
        <f t="shared" si="11"/>
        <v>0</v>
      </c>
      <c r="CM17" s="66"/>
      <c r="CN17" s="68">
        <f t="shared" si="12"/>
        <v>0</v>
      </c>
      <c r="CO17" s="69">
        <f t="shared" si="13"/>
        <v>0</v>
      </c>
      <c r="CP17" s="70">
        <f t="shared" si="14"/>
        <v>0</v>
      </c>
      <c r="CQ17" s="71">
        <f t="shared" si="15"/>
        <v>0</v>
      </c>
      <c r="CR17" s="69">
        <f t="shared" si="16"/>
        <v>0</v>
      </c>
      <c r="CS17" s="70" t="s">
        <v>1</v>
      </c>
      <c r="CT17" s="71">
        <f t="shared" si="17"/>
        <v>0</v>
      </c>
      <c r="CU17" s="72">
        <f t="shared" si="18"/>
        <v>0</v>
      </c>
      <c r="CV17" s="73">
        <f t="shared" si="19"/>
        <v>0</v>
      </c>
      <c r="CW17" s="74">
        <f t="shared" si="20"/>
        <v>0</v>
      </c>
      <c r="CX17" s="75">
        <f t="shared" si="21"/>
        <v>0</v>
      </c>
      <c r="CY17" s="73">
        <f t="shared" si="37"/>
        <v>0</v>
      </c>
      <c r="CZ17" s="76">
        <f t="shared" si="22"/>
        <v>0</v>
      </c>
      <c r="DA17" s="73" t="s">
        <v>1</v>
      </c>
      <c r="DB17" s="75">
        <f t="shared" si="23"/>
        <v>0</v>
      </c>
      <c r="DC17" s="77">
        <f t="shared" si="24"/>
        <v>0</v>
      </c>
      <c r="DD17" s="78">
        <f t="shared" si="25"/>
        <v>0</v>
      </c>
      <c r="DE17" s="79">
        <f t="shared" si="44"/>
        <v>0</v>
      </c>
      <c r="DF17" s="78">
        <f t="shared" si="38"/>
        <v>0</v>
      </c>
      <c r="DG17" s="80">
        <f t="shared" si="26"/>
        <v>0</v>
      </c>
      <c r="DH17" s="78" t="str">
        <f t="shared" si="27"/>
        <v>h</v>
      </c>
      <c r="DI17" s="81">
        <f t="shared" si="28"/>
        <v>0</v>
      </c>
      <c r="DJ17" s="82">
        <f t="shared" si="29"/>
        <v>0</v>
      </c>
      <c r="DK17" s="83"/>
      <c r="DL17" s="131">
        <f t="shared" si="45"/>
        <v>0</v>
      </c>
      <c r="DM17" s="132">
        <f t="shared" si="30"/>
        <v>0</v>
      </c>
      <c r="DN17" s="133">
        <f t="shared" si="31"/>
        <v>0</v>
      </c>
      <c r="DO17" s="130">
        <f t="shared" si="40"/>
        <v>0</v>
      </c>
      <c r="DP17" s="132">
        <f t="shared" si="32"/>
        <v>0</v>
      </c>
      <c r="DQ17" s="130" t="s">
        <v>1</v>
      </c>
      <c r="DR17" s="132">
        <f t="shared" si="33"/>
        <v>0</v>
      </c>
      <c r="DS17" s="231"/>
      <c r="DT17" s="132"/>
      <c r="DU17" s="200"/>
      <c r="DV17" s="132"/>
      <c r="DW17" s="234"/>
      <c r="DX17" s="200"/>
      <c r="DY17" s="83"/>
      <c r="DZ17" s="84">
        <f t="shared" si="43"/>
        <v>40.31666666666667</v>
      </c>
      <c r="EA17" s="85">
        <f t="shared" si="34"/>
        <v>40</v>
      </c>
      <c r="EB17" s="86">
        <f t="shared" si="41"/>
        <v>0.31666666666667</v>
      </c>
      <c r="EC17" s="40">
        <f t="shared" si="42"/>
        <v>19.0000000000002</v>
      </c>
      <c r="ED17" s="85">
        <f t="shared" si="35"/>
        <v>40</v>
      </c>
      <c r="EE17" s="40" t="s">
        <v>1</v>
      </c>
      <c r="EF17" s="212">
        <f t="shared" si="36"/>
        <v>19.0000000000002</v>
      </c>
    </row>
    <row r="18" spans="2:136" ht="12.75">
      <c r="B18" s="122"/>
      <c r="C18" s="174"/>
      <c r="D18" s="109"/>
      <c r="E18" s="94" t="s">
        <v>1</v>
      </c>
      <c r="F18" s="111"/>
      <c r="G18" s="125"/>
      <c r="H18" s="109"/>
      <c r="I18" s="94" t="s">
        <v>1</v>
      </c>
      <c r="J18" s="111"/>
      <c r="K18" s="109"/>
      <c r="L18" s="94" t="s">
        <v>1</v>
      </c>
      <c r="M18" s="111"/>
      <c r="N18" s="125"/>
      <c r="O18" s="109"/>
      <c r="P18" s="94" t="s">
        <v>1</v>
      </c>
      <c r="Q18" s="110"/>
      <c r="R18" s="4"/>
      <c r="S18" s="109"/>
      <c r="T18" s="94" t="s">
        <v>1</v>
      </c>
      <c r="U18" s="111"/>
      <c r="V18" s="125"/>
      <c r="W18" s="109"/>
      <c r="X18" s="94" t="s">
        <v>1</v>
      </c>
      <c r="Y18" s="111"/>
      <c r="Z18" s="109"/>
      <c r="AA18" s="94" t="s">
        <v>1</v>
      </c>
      <c r="AB18" s="111"/>
      <c r="AC18" s="125"/>
      <c r="AD18" s="109"/>
      <c r="AE18" s="94" t="s">
        <v>1</v>
      </c>
      <c r="AF18" s="111"/>
      <c r="AG18" s="169"/>
      <c r="AH18" s="100">
        <f>Mutitournoi!CR19</f>
        <v>0</v>
      </c>
      <c r="AI18" s="94" t="s">
        <v>1</v>
      </c>
      <c r="AJ18" s="162">
        <f>Mutitournoi!CT19</f>
        <v>0</v>
      </c>
      <c r="AK18" s="196"/>
      <c r="AL18" s="162">
        <f>Mutitournoi!CZ19</f>
        <v>0</v>
      </c>
      <c r="AM18" s="94" t="s">
        <v>1</v>
      </c>
      <c r="AN18" s="162">
        <f>Mutitournoi!DB19</f>
        <v>0</v>
      </c>
      <c r="AO18" s="196"/>
      <c r="AP18" s="162">
        <f>Mutitournoi!DG19</f>
        <v>0</v>
      </c>
      <c r="AQ18" s="94" t="s">
        <v>1</v>
      </c>
      <c r="AR18" s="162">
        <f>Mutitournoi!DF19</f>
        <v>0</v>
      </c>
      <c r="AS18" s="196"/>
      <c r="AT18" s="187">
        <f t="shared" si="0"/>
        <v>0</v>
      </c>
      <c r="AU18" s="173" t="s">
        <v>1</v>
      </c>
      <c r="AV18" s="187">
        <f t="shared" si="1"/>
        <v>0</v>
      </c>
      <c r="AW18" s="196"/>
      <c r="AX18" s="162">
        <f>Mutitournoi!ED19</f>
        <v>40</v>
      </c>
      <c r="AY18" s="94" t="str">
        <f>Mutitournoi!EE19</f>
        <v>h</v>
      </c>
      <c r="AZ18" s="101">
        <f>Mutitournoi!EF19</f>
        <v>19.0000000000002</v>
      </c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S18" s="122">
        <f t="shared" si="2"/>
        <v>0</v>
      </c>
      <c r="BT18" s="238"/>
      <c r="BU18" s="65">
        <f>Mutitournoi!D17+Mutitournoi!F17/60</f>
        <v>0</v>
      </c>
      <c r="BV18" s="66">
        <f>Mutitournoi!O17+Mutitournoi!Q17/60</f>
        <v>0</v>
      </c>
      <c r="BW18" s="67">
        <f t="shared" si="3"/>
        <v>0</v>
      </c>
      <c r="BX18" s="65">
        <f>Mutitournoi!H17+Mutitournoi!J17/60</f>
        <v>0</v>
      </c>
      <c r="BY18" s="66">
        <f>Mutitournoi!K17+Mutitournoi!M17/60</f>
        <v>0</v>
      </c>
      <c r="BZ18" s="67">
        <f t="shared" si="4"/>
        <v>0</v>
      </c>
      <c r="CA18" s="65">
        <f t="shared" si="5"/>
        <v>0</v>
      </c>
      <c r="CB18" s="66">
        <f t="shared" si="6"/>
        <v>0</v>
      </c>
      <c r="CC18" s="67">
        <f t="shared" si="7"/>
        <v>0</v>
      </c>
      <c r="CD18" s="6"/>
      <c r="CE18" s="65">
        <f>Mutitournoi!S17+Mutitournoi!U17/60</f>
        <v>0</v>
      </c>
      <c r="CF18" s="66">
        <f>Mutitournoi!AD17+Mutitournoi!AF17/60</f>
        <v>0</v>
      </c>
      <c r="CG18" s="67">
        <f t="shared" si="8"/>
        <v>0</v>
      </c>
      <c r="CH18" s="65">
        <f>Mutitournoi!W17+Mutitournoi!Y17/60</f>
        <v>0</v>
      </c>
      <c r="CI18" s="66">
        <f>Mutitournoi!Z17+Mutitournoi!AB17/60</f>
        <v>0</v>
      </c>
      <c r="CJ18" s="67">
        <f t="shared" si="9"/>
        <v>0</v>
      </c>
      <c r="CK18" s="65">
        <f t="shared" si="10"/>
        <v>0</v>
      </c>
      <c r="CL18" s="67">
        <f t="shared" si="11"/>
        <v>0</v>
      </c>
      <c r="CM18" s="66"/>
      <c r="CN18" s="68">
        <f t="shared" si="12"/>
        <v>0</v>
      </c>
      <c r="CO18" s="69">
        <f t="shared" si="13"/>
        <v>0</v>
      </c>
      <c r="CP18" s="70">
        <f t="shared" si="14"/>
        <v>0</v>
      </c>
      <c r="CQ18" s="71">
        <f t="shared" si="15"/>
        <v>0</v>
      </c>
      <c r="CR18" s="69">
        <f t="shared" si="16"/>
        <v>0</v>
      </c>
      <c r="CS18" s="70" t="s">
        <v>1</v>
      </c>
      <c r="CT18" s="71">
        <f t="shared" si="17"/>
        <v>0</v>
      </c>
      <c r="CU18" s="72">
        <f t="shared" si="18"/>
        <v>0</v>
      </c>
      <c r="CV18" s="73">
        <f t="shared" si="19"/>
        <v>0</v>
      </c>
      <c r="CW18" s="74">
        <f t="shared" si="20"/>
        <v>0</v>
      </c>
      <c r="CX18" s="75">
        <f t="shared" si="21"/>
        <v>0</v>
      </c>
      <c r="CY18" s="73">
        <f t="shared" si="37"/>
        <v>0</v>
      </c>
      <c r="CZ18" s="76">
        <f t="shared" si="22"/>
        <v>0</v>
      </c>
      <c r="DA18" s="73" t="s">
        <v>1</v>
      </c>
      <c r="DB18" s="75">
        <f t="shared" si="23"/>
        <v>0</v>
      </c>
      <c r="DC18" s="77">
        <f t="shared" si="24"/>
        <v>0</v>
      </c>
      <c r="DD18" s="78">
        <f t="shared" si="25"/>
        <v>0</v>
      </c>
      <c r="DE18" s="79">
        <f t="shared" si="44"/>
        <v>0</v>
      </c>
      <c r="DF18" s="78">
        <f t="shared" si="38"/>
        <v>0</v>
      </c>
      <c r="DG18" s="80">
        <f t="shared" si="26"/>
        <v>0</v>
      </c>
      <c r="DH18" s="78" t="str">
        <f t="shared" si="27"/>
        <v>h</v>
      </c>
      <c r="DI18" s="81">
        <f t="shared" si="28"/>
        <v>0</v>
      </c>
      <c r="DJ18" s="82">
        <f t="shared" si="29"/>
        <v>0</v>
      </c>
      <c r="DK18" s="83"/>
      <c r="DL18" s="131">
        <f t="shared" si="45"/>
        <v>0</v>
      </c>
      <c r="DM18" s="132">
        <f t="shared" si="30"/>
        <v>0</v>
      </c>
      <c r="DN18" s="133">
        <f t="shared" si="31"/>
        <v>0</v>
      </c>
      <c r="DO18" s="130">
        <f t="shared" si="40"/>
        <v>0</v>
      </c>
      <c r="DP18" s="132">
        <f t="shared" si="32"/>
        <v>0</v>
      </c>
      <c r="DQ18" s="130" t="s">
        <v>1</v>
      </c>
      <c r="DR18" s="132">
        <f t="shared" si="33"/>
        <v>0</v>
      </c>
      <c r="DS18" s="231"/>
      <c r="DT18" s="132"/>
      <c r="DU18" s="200"/>
      <c r="DV18" s="132"/>
      <c r="DW18" s="234"/>
      <c r="DX18" s="200"/>
      <c r="DY18" s="83"/>
      <c r="DZ18" s="84">
        <f t="shared" si="43"/>
        <v>40.31666666666667</v>
      </c>
      <c r="EA18" s="85">
        <f t="shared" si="34"/>
        <v>40</v>
      </c>
      <c r="EB18" s="86">
        <f t="shared" si="41"/>
        <v>0.31666666666667</v>
      </c>
      <c r="EC18" s="40">
        <f t="shared" si="42"/>
        <v>19.0000000000002</v>
      </c>
      <c r="ED18" s="85">
        <f t="shared" si="35"/>
        <v>40</v>
      </c>
      <c r="EE18" s="40" t="s">
        <v>1</v>
      </c>
      <c r="EF18" s="212">
        <f t="shared" si="36"/>
        <v>19.0000000000002</v>
      </c>
    </row>
    <row r="19" spans="2:136" ht="12.75">
      <c r="B19" s="180"/>
      <c r="C19" s="174"/>
      <c r="D19" s="153"/>
      <c r="E19" s="154" t="s">
        <v>1</v>
      </c>
      <c r="F19" s="160"/>
      <c r="G19" s="126"/>
      <c r="H19" s="153"/>
      <c r="I19" s="154" t="s">
        <v>1</v>
      </c>
      <c r="J19" s="160"/>
      <c r="K19" s="153"/>
      <c r="L19" s="154" t="s">
        <v>1</v>
      </c>
      <c r="M19" s="160"/>
      <c r="N19" s="126"/>
      <c r="O19" s="153"/>
      <c r="P19" s="154" t="s">
        <v>1</v>
      </c>
      <c r="Q19" s="155"/>
      <c r="R19" s="4"/>
      <c r="S19" s="153"/>
      <c r="T19" s="154" t="s">
        <v>1</v>
      </c>
      <c r="U19" s="160"/>
      <c r="V19" s="126"/>
      <c r="W19" s="153"/>
      <c r="X19" s="154" t="s">
        <v>1</v>
      </c>
      <c r="Y19" s="160"/>
      <c r="Z19" s="153"/>
      <c r="AA19" s="154" t="s">
        <v>1</v>
      </c>
      <c r="AB19" s="160"/>
      <c r="AC19" s="126"/>
      <c r="AD19" s="153"/>
      <c r="AE19" s="154" t="s">
        <v>1</v>
      </c>
      <c r="AF19" s="160"/>
      <c r="AG19" s="169"/>
      <c r="AH19" s="157">
        <f>Mutitournoi!CR20</f>
        <v>0</v>
      </c>
      <c r="AI19" s="154" t="s">
        <v>1</v>
      </c>
      <c r="AJ19" s="192">
        <f>Mutitournoi!CT20</f>
        <v>0</v>
      </c>
      <c r="AK19" s="196"/>
      <c r="AL19" s="192">
        <f>Mutitournoi!CZ20</f>
        <v>0</v>
      </c>
      <c r="AM19" s="154" t="s">
        <v>1</v>
      </c>
      <c r="AN19" s="192">
        <f>Mutitournoi!DB20</f>
        <v>0</v>
      </c>
      <c r="AO19" s="196"/>
      <c r="AP19" s="192">
        <f>Mutitournoi!DG20</f>
        <v>0</v>
      </c>
      <c r="AQ19" s="154" t="s">
        <v>1</v>
      </c>
      <c r="AR19" s="192">
        <f>Mutitournoi!DF20</f>
        <v>0</v>
      </c>
      <c r="AS19" s="196"/>
      <c r="AT19" s="188">
        <f t="shared" si="0"/>
        <v>0</v>
      </c>
      <c r="AU19" s="176" t="s">
        <v>1</v>
      </c>
      <c r="AV19" s="188">
        <f t="shared" si="1"/>
        <v>0</v>
      </c>
      <c r="AW19" s="196"/>
      <c r="AX19" s="192">
        <f>Mutitournoi!ED20</f>
        <v>40</v>
      </c>
      <c r="AY19" s="154" t="str">
        <f>Mutitournoi!EE20</f>
        <v>h</v>
      </c>
      <c r="AZ19" s="158">
        <f>Mutitournoi!EF20</f>
        <v>19.0000000000002</v>
      </c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S19" s="180">
        <f t="shared" si="2"/>
        <v>0</v>
      </c>
      <c r="BT19" s="238"/>
      <c r="BU19" s="65">
        <f>Mutitournoi!D18+Mutitournoi!F18/60</f>
        <v>0</v>
      </c>
      <c r="BV19" s="66">
        <f>Mutitournoi!O18+Mutitournoi!Q18/60</f>
        <v>0</v>
      </c>
      <c r="BW19" s="67">
        <f t="shared" si="3"/>
        <v>0</v>
      </c>
      <c r="BX19" s="65">
        <f>Mutitournoi!H18+Mutitournoi!J18/60</f>
        <v>0</v>
      </c>
      <c r="BY19" s="66">
        <f>Mutitournoi!K18+Mutitournoi!M18/60</f>
        <v>0</v>
      </c>
      <c r="BZ19" s="67">
        <f t="shared" si="4"/>
        <v>0</v>
      </c>
      <c r="CA19" s="65">
        <f t="shared" si="5"/>
        <v>0</v>
      </c>
      <c r="CB19" s="66">
        <f t="shared" si="6"/>
        <v>0</v>
      </c>
      <c r="CC19" s="67">
        <f t="shared" si="7"/>
        <v>0</v>
      </c>
      <c r="CD19" s="6"/>
      <c r="CE19" s="65">
        <f>Mutitournoi!S18+Mutitournoi!U18/60</f>
        <v>0</v>
      </c>
      <c r="CF19" s="66">
        <f>Mutitournoi!AD18+Mutitournoi!AF18/60</f>
        <v>0</v>
      </c>
      <c r="CG19" s="67">
        <f t="shared" si="8"/>
        <v>0</v>
      </c>
      <c r="CH19" s="65">
        <f>Mutitournoi!W18+Mutitournoi!Y18/60</f>
        <v>0</v>
      </c>
      <c r="CI19" s="66">
        <f>Mutitournoi!Z18+Mutitournoi!AB18/60</f>
        <v>0</v>
      </c>
      <c r="CJ19" s="67">
        <f t="shared" si="9"/>
        <v>0</v>
      </c>
      <c r="CK19" s="65">
        <f t="shared" si="10"/>
        <v>0</v>
      </c>
      <c r="CL19" s="67">
        <f t="shared" si="11"/>
        <v>0</v>
      </c>
      <c r="CM19" s="66"/>
      <c r="CN19" s="68">
        <f t="shared" si="12"/>
        <v>0</v>
      </c>
      <c r="CO19" s="69">
        <f t="shared" si="13"/>
        <v>0</v>
      </c>
      <c r="CP19" s="70">
        <f t="shared" si="14"/>
        <v>0</v>
      </c>
      <c r="CQ19" s="71">
        <f t="shared" si="15"/>
        <v>0</v>
      </c>
      <c r="CR19" s="69">
        <f t="shared" si="16"/>
        <v>0</v>
      </c>
      <c r="CS19" s="70" t="s">
        <v>1</v>
      </c>
      <c r="CT19" s="71">
        <f t="shared" si="17"/>
        <v>0</v>
      </c>
      <c r="CU19" s="72">
        <f t="shared" si="18"/>
        <v>0</v>
      </c>
      <c r="CV19" s="73">
        <f t="shared" si="19"/>
        <v>0</v>
      </c>
      <c r="CW19" s="74">
        <f t="shared" si="20"/>
        <v>0</v>
      </c>
      <c r="CX19" s="75">
        <f t="shared" si="21"/>
        <v>0</v>
      </c>
      <c r="CY19" s="73">
        <f t="shared" si="37"/>
        <v>0</v>
      </c>
      <c r="CZ19" s="76">
        <f t="shared" si="22"/>
        <v>0</v>
      </c>
      <c r="DA19" s="73" t="s">
        <v>1</v>
      </c>
      <c r="DB19" s="75">
        <f t="shared" si="23"/>
        <v>0</v>
      </c>
      <c r="DC19" s="77">
        <f t="shared" si="24"/>
        <v>0</v>
      </c>
      <c r="DD19" s="78">
        <f t="shared" si="25"/>
        <v>0</v>
      </c>
      <c r="DE19" s="79">
        <f t="shared" si="44"/>
        <v>0</v>
      </c>
      <c r="DF19" s="78">
        <f t="shared" si="38"/>
        <v>0</v>
      </c>
      <c r="DG19" s="80">
        <f t="shared" si="26"/>
        <v>0</v>
      </c>
      <c r="DH19" s="78" t="str">
        <f t="shared" si="27"/>
        <v>h</v>
      </c>
      <c r="DI19" s="81">
        <f t="shared" si="28"/>
        <v>0</v>
      </c>
      <c r="DJ19" s="82">
        <f t="shared" si="29"/>
        <v>0</v>
      </c>
      <c r="DK19" s="83"/>
      <c r="DL19" s="131">
        <f t="shared" si="45"/>
        <v>0</v>
      </c>
      <c r="DM19" s="132">
        <f t="shared" si="30"/>
        <v>0</v>
      </c>
      <c r="DN19" s="133">
        <f t="shared" si="31"/>
        <v>0</v>
      </c>
      <c r="DO19" s="130">
        <f t="shared" si="40"/>
        <v>0</v>
      </c>
      <c r="DP19" s="132">
        <f t="shared" si="32"/>
        <v>0</v>
      </c>
      <c r="DQ19" s="130" t="s">
        <v>1</v>
      </c>
      <c r="DR19" s="132">
        <f t="shared" si="33"/>
        <v>0</v>
      </c>
      <c r="DS19" s="231"/>
      <c r="DT19" s="132"/>
      <c r="DU19" s="200"/>
      <c r="DV19" s="132"/>
      <c r="DW19" s="234"/>
      <c r="DX19" s="200"/>
      <c r="DY19" s="83"/>
      <c r="DZ19" s="84">
        <f t="shared" si="43"/>
        <v>40.31666666666667</v>
      </c>
      <c r="EA19" s="85">
        <f t="shared" si="34"/>
        <v>40</v>
      </c>
      <c r="EB19" s="86">
        <f t="shared" si="41"/>
        <v>0.31666666666667</v>
      </c>
      <c r="EC19" s="40">
        <f t="shared" si="42"/>
        <v>19.0000000000002</v>
      </c>
      <c r="ED19" s="85">
        <f t="shared" si="35"/>
        <v>40</v>
      </c>
      <c r="EE19" s="40" t="s">
        <v>1</v>
      </c>
      <c r="EF19" s="212">
        <f t="shared" si="36"/>
        <v>19.0000000000002</v>
      </c>
    </row>
    <row r="20" spans="2:136" ht="12.75">
      <c r="B20" s="143"/>
      <c r="C20" s="174"/>
      <c r="D20" s="144"/>
      <c r="E20" s="145" t="s">
        <v>1</v>
      </c>
      <c r="F20" s="147"/>
      <c r="G20" s="151"/>
      <c r="H20" s="144"/>
      <c r="I20" s="145" t="s">
        <v>1</v>
      </c>
      <c r="J20" s="147"/>
      <c r="K20" s="144"/>
      <c r="L20" s="145" t="s">
        <v>1</v>
      </c>
      <c r="M20" s="147"/>
      <c r="N20" s="151"/>
      <c r="O20" s="144"/>
      <c r="P20" s="145" t="s">
        <v>1</v>
      </c>
      <c r="Q20" s="146"/>
      <c r="R20" s="4"/>
      <c r="S20" s="144"/>
      <c r="T20" s="145" t="s">
        <v>1</v>
      </c>
      <c r="U20" s="147"/>
      <c r="V20" s="151"/>
      <c r="W20" s="144"/>
      <c r="X20" s="145" t="s">
        <v>1</v>
      </c>
      <c r="Y20" s="147"/>
      <c r="Z20" s="144"/>
      <c r="AA20" s="145" t="s">
        <v>1</v>
      </c>
      <c r="AB20" s="147"/>
      <c r="AC20" s="151"/>
      <c r="AD20" s="144"/>
      <c r="AE20" s="145" t="s">
        <v>1</v>
      </c>
      <c r="AF20" s="147"/>
      <c r="AG20" s="169"/>
      <c r="AH20" s="149">
        <f>Mutitournoi!CR21</f>
        <v>0</v>
      </c>
      <c r="AI20" s="145" t="s">
        <v>1</v>
      </c>
      <c r="AJ20" s="189">
        <f>Mutitournoi!CT21</f>
        <v>0</v>
      </c>
      <c r="AK20" s="196"/>
      <c r="AL20" s="189">
        <f>Mutitournoi!CZ21</f>
        <v>0</v>
      </c>
      <c r="AM20" s="145" t="s">
        <v>1</v>
      </c>
      <c r="AN20" s="189">
        <f>Mutitournoi!DB21</f>
        <v>0</v>
      </c>
      <c r="AO20" s="196"/>
      <c r="AP20" s="189">
        <f>Mutitournoi!DG21</f>
        <v>0</v>
      </c>
      <c r="AQ20" s="145" t="s">
        <v>1</v>
      </c>
      <c r="AR20" s="189">
        <f>Mutitournoi!DF21</f>
        <v>0</v>
      </c>
      <c r="AS20" s="196"/>
      <c r="AT20" s="185">
        <f t="shared" si="0"/>
        <v>0</v>
      </c>
      <c r="AU20" s="171" t="s">
        <v>1</v>
      </c>
      <c r="AV20" s="185">
        <f t="shared" si="1"/>
        <v>0</v>
      </c>
      <c r="AW20" s="196"/>
      <c r="AX20" s="189">
        <f>Mutitournoi!ED21</f>
        <v>40</v>
      </c>
      <c r="AY20" s="145" t="str">
        <f>Mutitournoi!EE21</f>
        <v>h</v>
      </c>
      <c r="AZ20" s="150">
        <f>Mutitournoi!EF21</f>
        <v>19.0000000000002</v>
      </c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S20" s="143">
        <f t="shared" si="2"/>
        <v>0</v>
      </c>
      <c r="BT20" s="238"/>
      <c r="BU20" s="65">
        <f>Mutitournoi!D19+Mutitournoi!F19/60</f>
        <v>0</v>
      </c>
      <c r="BV20" s="66">
        <f>Mutitournoi!O19+Mutitournoi!Q19/60</f>
        <v>0</v>
      </c>
      <c r="BW20" s="67">
        <f t="shared" si="3"/>
        <v>0</v>
      </c>
      <c r="BX20" s="65">
        <f>Mutitournoi!H19+Mutitournoi!J19/60</f>
        <v>0</v>
      </c>
      <c r="BY20" s="66">
        <f>Mutitournoi!K19+Mutitournoi!M19/60</f>
        <v>0</v>
      </c>
      <c r="BZ20" s="67">
        <f t="shared" si="4"/>
        <v>0</v>
      </c>
      <c r="CA20" s="65">
        <f t="shared" si="5"/>
        <v>0</v>
      </c>
      <c r="CB20" s="66">
        <f t="shared" si="6"/>
        <v>0</v>
      </c>
      <c r="CC20" s="67">
        <f t="shared" si="7"/>
        <v>0</v>
      </c>
      <c r="CD20" s="6"/>
      <c r="CE20" s="65">
        <f>Mutitournoi!S19+Mutitournoi!U19/60</f>
        <v>0</v>
      </c>
      <c r="CF20" s="66">
        <f>Mutitournoi!AD19+Mutitournoi!AF19/60</f>
        <v>0</v>
      </c>
      <c r="CG20" s="67">
        <f t="shared" si="8"/>
        <v>0</v>
      </c>
      <c r="CH20" s="65">
        <f>Mutitournoi!W19+Mutitournoi!Y19/60</f>
        <v>0</v>
      </c>
      <c r="CI20" s="66">
        <f>Mutitournoi!Z19+Mutitournoi!AB19/60</f>
        <v>0</v>
      </c>
      <c r="CJ20" s="67">
        <f t="shared" si="9"/>
        <v>0</v>
      </c>
      <c r="CK20" s="65">
        <f t="shared" si="10"/>
        <v>0</v>
      </c>
      <c r="CL20" s="67">
        <f t="shared" si="11"/>
        <v>0</v>
      </c>
      <c r="CM20" s="66"/>
      <c r="CN20" s="68">
        <f t="shared" si="12"/>
        <v>0</v>
      </c>
      <c r="CO20" s="69">
        <f t="shared" si="13"/>
        <v>0</v>
      </c>
      <c r="CP20" s="70">
        <f t="shared" si="14"/>
        <v>0</v>
      </c>
      <c r="CQ20" s="71">
        <f t="shared" si="15"/>
        <v>0</v>
      </c>
      <c r="CR20" s="69">
        <f t="shared" si="16"/>
        <v>0</v>
      </c>
      <c r="CS20" s="70" t="s">
        <v>1</v>
      </c>
      <c r="CT20" s="71">
        <f t="shared" si="17"/>
        <v>0</v>
      </c>
      <c r="CU20" s="72">
        <f t="shared" si="18"/>
        <v>0</v>
      </c>
      <c r="CV20" s="73">
        <f t="shared" si="19"/>
        <v>0</v>
      </c>
      <c r="CW20" s="74">
        <f t="shared" si="20"/>
        <v>0</v>
      </c>
      <c r="CX20" s="75">
        <f t="shared" si="21"/>
        <v>0</v>
      </c>
      <c r="CY20" s="73">
        <f t="shared" si="37"/>
        <v>0</v>
      </c>
      <c r="CZ20" s="76">
        <f t="shared" si="22"/>
        <v>0</v>
      </c>
      <c r="DA20" s="73" t="s">
        <v>1</v>
      </c>
      <c r="DB20" s="75">
        <f t="shared" si="23"/>
        <v>0</v>
      </c>
      <c r="DC20" s="77">
        <f t="shared" si="24"/>
        <v>0</v>
      </c>
      <c r="DD20" s="78">
        <f t="shared" si="25"/>
        <v>0</v>
      </c>
      <c r="DE20" s="79">
        <f t="shared" si="44"/>
        <v>0</v>
      </c>
      <c r="DF20" s="78">
        <f t="shared" si="38"/>
        <v>0</v>
      </c>
      <c r="DG20" s="80">
        <f t="shared" si="26"/>
        <v>0</v>
      </c>
      <c r="DH20" s="78" t="str">
        <f t="shared" si="27"/>
        <v>h</v>
      </c>
      <c r="DI20" s="81">
        <f t="shared" si="28"/>
        <v>0</v>
      </c>
      <c r="DJ20" s="82">
        <f t="shared" si="29"/>
        <v>0</v>
      </c>
      <c r="DK20" s="83"/>
      <c r="DL20" s="138">
        <f t="shared" si="45"/>
        <v>0</v>
      </c>
      <c r="DM20" s="139">
        <f t="shared" si="30"/>
        <v>0</v>
      </c>
      <c r="DN20" s="140">
        <f t="shared" si="31"/>
        <v>0</v>
      </c>
      <c r="DO20" s="141">
        <f t="shared" si="40"/>
        <v>0</v>
      </c>
      <c r="DP20" s="139">
        <f t="shared" si="32"/>
        <v>0</v>
      </c>
      <c r="DQ20" s="141" t="s">
        <v>1</v>
      </c>
      <c r="DR20" s="139">
        <f t="shared" si="33"/>
        <v>0</v>
      </c>
      <c r="DS20" s="232">
        <f>DL20/7</f>
        <v>0</v>
      </c>
      <c r="DT20" s="236">
        <f>INT(DS20)</f>
        <v>0</v>
      </c>
      <c r="DU20" s="229">
        <f>DS20-DT20</f>
        <v>0</v>
      </c>
      <c r="DV20" s="139">
        <f>DT20</f>
        <v>0</v>
      </c>
      <c r="DW20" s="235" t="s">
        <v>1</v>
      </c>
      <c r="DX20" s="201">
        <f>DU20*60</f>
        <v>0</v>
      </c>
      <c r="DY20" s="83"/>
      <c r="DZ20" s="84">
        <f t="shared" si="43"/>
        <v>40.31666666666667</v>
      </c>
      <c r="EA20" s="85">
        <f t="shared" si="34"/>
        <v>40</v>
      </c>
      <c r="EB20" s="86">
        <f t="shared" si="41"/>
        <v>0.31666666666667</v>
      </c>
      <c r="EC20" s="40">
        <f t="shared" si="42"/>
        <v>19.0000000000002</v>
      </c>
      <c r="ED20" s="85">
        <f t="shared" si="35"/>
        <v>40</v>
      </c>
      <c r="EE20" s="40" t="s">
        <v>1</v>
      </c>
      <c r="EF20" s="212">
        <f t="shared" si="36"/>
        <v>19.0000000000002</v>
      </c>
    </row>
    <row r="21" spans="2:136" ht="12.75">
      <c r="B21" s="123"/>
      <c r="C21" s="174"/>
      <c r="D21" s="112"/>
      <c r="E21" s="3" t="s">
        <v>1</v>
      </c>
      <c r="F21" s="159"/>
      <c r="G21" s="125"/>
      <c r="H21" s="112"/>
      <c r="I21" s="3" t="s">
        <v>1</v>
      </c>
      <c r="J21" s="159"/>
      <c r="K21" s="112"/>
      <c r="L21" s="3" t="s">
        <v>1</v>
      </c>
      <c r="M21" s="159"/>
      <c r="N21" s="125"/>
      <c r="O21" s="112"/>
      <c r="P21" s="3" t="s">
        <v>1</v>
      </c>
      <c r="Q21" s="113"/>
      <c r="R21" s="4"/>
      <c r="S21" s="112"/>
      <c r="T21" s="3" t="s">
        <v>1</v>
      </c>
      <c r="U21" s="159"/>
      <c r="V21" s="125"/>
      <c r="W21" s="112"/>
      <c r="X21" s="3" t="s">
        <v>1</v>
      </c>
      <c r="Y21" s="159"/>
      <c r="Z21" s="112"/>
      <c r="AA21" s="3" t="s">
        <v>1</v>
      </c>
      <c r="AB21" s="159"/>
      <c r="AC21" s="125"/>
      <c r="AD21" s="112"/>
      <c r="AE21" s="3" t="s">
        <v>1</v>
      </c>
      <c r="AF21" s="159"/>
      <c r="AG21" s="169"/>
      <c r="AH21" s="164">
        <f>Mutitournoi!CR22</f>
        <v>0</v>
      </c>
      <c r="AI21" s="4" t="s">
        <v>1</v>
      </c>
      <c r="AJ21" s="193">
        <f>Mutitournoi!CT22</f>
        <v>0</v>
      </c>
      <c r="AK21" s="196"/>
      <c r="AL21" s="193">
        <f>Mutitournoi!CZ22</f>
        <v>0</v>
      </c>
      <c r="AM21" s="4" t="s">
        <v>1</v>
      </c>
      <c r="AN21" s="193">
        <f>Mutitournoi!DB22</f>
        <v>0</v>
      </c>
      <c r="AO21" s="196"/>
      <c r="AP21" s="193">
        <f>Mutitournoi!DG22</f>
        <v>0</v>
      </c>
      <c r="AQ21" s="4" t="s">
        <v>1</v>
      </c>
      <c r="AR21" s="193">
        <f>Mutitournoi!DF22</f>
        <v>0</v>
      </c>
      <c r="AS21" s="196"/>
      <c r="AT21" s="102">
        <f t="shared" si="0"/>
        <v>0</v>
      </c>
      <c r="AU21" s="108" t="s">
        <v>1</v>
      </c>
      <c r="AV21" s="102">
        <f t="shared" si="1"/>
        <v>0</v>
      </c>
      <c r="AW21" s="196"/>
      <c r="AX21" s="193">
        <f>Mutitournoi!ED22</f>
        <v>40</v>
      </c>
      <c r="AY21" s="4" t="str">
        <f>Mutitournoi!EE22</f>
        <v>h</v>
      </c>
      <c r="AZ21" s="166">
        <f>Mutitournoi!EF22</f>
        <v>19.0000000000002</v>
      </c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S21" s="123">
        <f t="shared" si="2"/>
        <v>0</v>
      </c>
      <c r="BT21" s="238"/>
      <c r="BU21" s="65">
        <f>Mutitournoi!D20+Mutitournoi!F20/60</f>
        <v>0</v>
      </c>
      <c r="BV21" s="66">
        <f>Mutitournoi!O20+Mutitournoi!Q20/60</f>
        <v>0</v>
      </c>
      <c r="BW21" s="67">
        <f t="shared" si="3"/>
        <v>0</v>
      </c>
      <c r="BX21" s="65">
        <f>Mutitournoi!H20+Mutitournoi!J20/60</f>
        <v>0</v>
      </c>
      <c r="BY21" s="66">
        <f>Mutitournoi!K20+Mutitournoi!M20/60</f>
        <v>0</v>
      </c>
      <c r="BZ21" s="67">
        <f t="shared" si="4"/>
        <v>0</v>
      </c>
      <c r="CA21" s="65">
        <f t="shared" si="5"/>
        <v>0</v>
      </c>
      <c r="CB21" s="66">
        <f t="shared" si="6"/>
        <v>0</v>
      </c>
      <c r="CC21" s="67">
        <f t="shared" si="7"/>
        <v>0</v>
      </c>
      <c r="CD21" s="6"/>
      <c r="CE21" s="65">
        <f>Mutitournoi!S20+Mutitournoi!U20/60</f>
        <v>0</v>
      </c>
      <c r="CF21" s="66">
        <f>Mutitournoi!AD20+Mutitournoi!AF20/60</f>
        <v>0</v>
      </c>
      <c r="CG21" s="67">
        <f t="shared" si="8"/>
        <v>0</v>
      </c>
      <c r="CH21" s="65">
        <f>Mutitournoi!W20+Mutitournoi!Y20/60</f>
        <v>0</v>
      </c>
      <c r="CI21" s="66">
        <f>Mutitournoi!Z20+Mutitournoi!AB20/60</f>
        <v>0</v>
      </c>
      <c r="CJ21" s="67">
        <f t="shared" si="9"/>
        <v>0</v>
      </c>
      <c r="CK21" s="65">
        <f t="shared" si="10"/>
        <v>0</v>
      </c>
      <c r="CL21" s="67">
        <f t="shared" si="11"/>
        <v>0</v>
      </c>
      <c r="CM21" s="66"/>
      <c r="CN21" s="68">
        <f t="shared" si="12"/>
        <v>0</v>
      </c>
      <c r="CO21" s="69">
        <f t="shared" si="13"/>
        <v>0</v>
      </c>
      <c r="CP21" s="70">
        <f t="shared" si="14"/>
        <v>0</v>
      </c>
      <c r="CQ21" s="71">
        <f t="shared" si="15"/>
        <v>0</v>
      </c>
      <c r="CR21" s="69">
        <f t="shared" si="16"/>
        <v>0</v>
      </c>
      <c r="CS21" s="70" t="s">
        <v>1</v>
      </c>
      <c r="CT21" s="71">
        <f t="shared" si="17"/>
        <v>0</v>
      </c>
      <c r="CU21" s="72">
        <f t="shared" si="18"/>
        <v>0</v>
      </c>
      <c r="CV21" s="73">
        <f t="shared" si="19"/>
        <v>0</v>
      </c>
      <c r="CW21" s="74">
        <f t="shared" si="20"/>
        <v>0</v>
      </c>
      <c r="CX21" s="75">
        <f t="shared" si="21"/>
        <v>0</v>
      </c>
      <c r="CY21" s="73">
        <f t="shared" si="37"/>
        <v>0</v>
      </c>
      <c r="CZ21" s="76">
        <f t="shared" si="22"/>
        <v>0</v>
      </c>
      <c r="DA21" s="73" t="s">
        <v>1</v>
      </c>
      <c r="DB21" s="75">
        <f t="shared" si="23"/>
        <v>0</v>
      </c>
      <c r="DC21" s="77">
        <f t="shared" si="24"/>
        <v>0</v>
      </c>
      <c r="DD21" s="78">
        <f t="shared" si="25"/>
        <v>0</v>
      </c>
      <c r="DE21" s="79">
        <f t="shared" si="44"/>
        <v>0</v>
      </c>
      <c r="DF21" s="78">
        <f t="shared" si="38"/>
        <v>0</v>
      </c>
      <c r="DG21" s="80">
        <f t="shared" si="26"/>
        <v>0</v>
      </c>
      <c r="DH21" s="78" t="str">
        <f t="shared" si="27"/>
        <v>h</v>
      </c>
      <c r="DI21" s="81">
        <f t="shared" si="28"/>
        <v>0</v>
      </c>
      <c r="DJ21" s="82">
        <f t="shared" si="29"/>
        <v>0</v>
      </c>
      <c r="DK21" s="83"/>
      <c r="DL21" s="134">
        <f>DC21</f>
        <v>0</v>
      </c>
      <c r="DM21" s="135">
        <f aca="true" t="shared" si="46" ref="DM21:DM37">INT(DL21)</f>
        <v>0</v>
      </c>
      <c r="DN21" s="136">
        <f aca="true" t="shared" si="47" ref="DN21:DN37">DL21-DM21</f>
        <v>0</v>
      </c>
      <c r="DO21" s="137">
        <f t="shared" si="40"/>
        <v>0</v>
      </c>
      <c r="DP21" s="135">
        <f t="shared" si="32"/>
        <v>0</v>
      </c>
      <c r="DQ21" s="137" t="s">
        <v>1</v>
      </c>
      <c r="DR21" s="135">
        <f t="shared" si="33"/>
        <v>0</v>
      </c>
      <c r="DS21" s="230"/>
      <c r="DT21" s="135"/>
      <c r="DU21" s="199"/>
      <c r="DV21" s="135"/>
      <c r="DW21" s="233"/>
      <c r="DX21" s="199"/>
      <c r="DY21" s="83"/>
      <c r="DZ21" s="84">
        <f t="shared" si="43"/>
        <v>40.31666666666667</v>
      </c>
      <c r="EA21" s="85">
        <f t="shared" si="34"/>
        <v>40</v>
      </c>
      <c r="EB21" s="86">
        <f t="shared" si="41"/>
        <v>0.31666666666667</v>
      </c>
      <c r="EC21" s="40">
        <f t="shared" si="42"/>
        <v>19.0000000000002</v>
      </c>
      <c r="ED21" s="85">
        <f t="shared" si="35"/>
        <v>40</v>
      </c>
      <c r="EE21" s="40" t="s">
        <v>1</v>
      </c>
      <c r="EF21" s="212">
        <f t="shared" si="36"/>
        <v>19.0000000000002</v>
      </c>
    </row>
    <row r="22" spans="2:136" ht="12.75">
      <c r="B22" s="122"/>
      <c r="C22" s="174"/>
      <c r="D22" s="109"/>
      <c r="E22" s="94" t="s">
        <v>1</v>
      </c>
      <c r="F22" s="111"/>
      <c r="G22" s="125"/>
      <c r="H22" s="109"/>
      <c r="I22" s="94" t="s">
        <v>1</v>
      </c>
      <c r="J22" s="111"/>
      <c r="K22" s="109"/>
      <c r="L22" s="94" t="s">
        <v>1</v>
      </c>
      <c r="M22" s="111"/>
      <c r="N22" s="125"/>
      <c r="O22" s="109"/>
      <c r="P22" s="94" t="s">
        <v>1</v>
      </c>
      <c r="Q22" s="110"/>
      <c r="R22" s="4"/>
      <c r="S22" s="109"/>
      <c r="T22" s="94" t="s">
        <v>1</v>
      </c>
      <c r="U22" s="111"/>
      <c r="V22" s="125"/>
      <c r="W22" s="109"/>
      <c r="X22" s="94" t="s">
        <v>1</v>
      </c>
      <c r="Y22" s="111"/>
      <c r="Z22" s="109"/>
      <c r="AA22" s="94" t="s">
        <v>1</v>
      </c>
      <c r="AB22" s="111"/>
      <c r="AC22" s="125"/>
      <c r="AD22" s="109"/>
      <c r="AE22" s="94" t="s">
        <v>1</v>
      </c>
      <c r="AF22" s="111"/>
      <c r="AG22" s="169"/>
      <c r="AH22" s="100">
        <f>Mutitournoi!CR23</f>
        <v>0</v>
      </c>
      <c r="AI22" s="94" t="s">
        <v>1</v>
      </c>
      <c r="AJ22" s="162">
        <f>Mutitournoi!CT23</f>
        <v>0</v>
      </c>
      <c r="AK22" s="196"/>
      <c r="AL22" s="162">
        <f>Mutitournoi!CZ23</f>
        <v>0</v>
      </c>
      <c r="AM22" s="94" t="s">
        <v>1</v>
      </c>
      <c r="AN22" s="162">
        <f>Mutitournoi!DB23</f>
        <v>0</v>
      </c>
      <c r="AO22" s="196"/>
      <c r="AP22" s="162">
        <f>Mutitournoi!DG23</f>
        <v>0</v>
      </c>
      <c r="AQ22" s="94" t="s">
        <v>1</v>
      </c>
      <c r="AR22" s="162">
        <f>Mutitournoi!DF23</f>
        <v>0</v>
      </c>
      <c r="AS22" s="196"/>
      <c r="AT22" s="102">
        <f t="shared" si="0"/>
        <v>0</v>
      </c>
      <c r="AU22" s="108" t="s">
        <v>1</v>
      </c>
      <c r="AV22" s="102">
        <f t="shared" si="1"/>
        <v>0</v>
      </c>
      <c r="AW22" s="196"/>
      <c r="AX22" s="162">
        <f>Mutitournoi!ED23</f>
        <v>40</v>
      </c>
      <c r="AY22" s="94" t="str">
        <f>Mutitournoi!EE23</f>
        <v>h</v>
      </c>
      <c r="AZ22" s="101">
        <f>Mutitournoi!EF23</f>
        <v>19.0000000000002</v>
      </c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S22" s="122">
        <f t="shared" si="2"/>
        <v>0</v>
      </c>
      <c r="BT22" s="238"/>
      <c r="BU22" s="65">
        <f>Mutitournoi!D21+Mutitournoi!F21/60</f>
        <v>0</v>
      </c>
      <c r="BV22" s="66">
        <f>Mutitournoi!O21+Mutitournoi!Q21/60</f>
        <v>0</v>
      </c>
      <c r="BW22" s="67">
        <f t="shared" si="3"/>
        <v>0</v>
      </c>
      <c r="BX22" s="65">
        <f>Mutitournoi!H21+Mutitournoi!J21/60</f>
        <v>0</v>
      </c>
      <c r="BY22" s="66">
        <f>Mutitournoi!K21+Mutitournoi!M21/60</f>
        <v>0</v>
      </c>
      <c r="BZ22" s="67">
        <f t="shared" si="4"/>
        <v>0</v>
      </c>
      <c r="CA22" s="65">
        <f t="shared" si="5"/>
        <v>0</v>
      </c>
      <c r="CB22" s="66">
        <f t="shared" si="6"/>
        <v>0</v>
      </c>
      <c r="CC22" s="67">
        <f t="shared" si="7"/>
        <v>0</v>
      </c>
      <c r="CD22" s="6"/>
      <c r="CE22" s="65">
        <f>Mutitournoi!S21+Mutitournoi!U21/60</f>
        <v>0</v>
      </c>
      <c r="CF22" s="66">
        <f>Mutitournoi!AD21+Mutitournoi!AF21/60</f>
        <v>0</v>
      </c>
      <c r="CG22" s="67">
        <f t="shared" si="8"/>
        <v>0</v>
      </c>
      <c r="CH22" s="65">
        <f>Mutitournoi!W21+Mutitournoi!Y21/60</f>
        <v>0</v>
      </c>
      <c r="CI22" s="66">
        <f>Mutitournoi!Z21+Mutitournoi!AB21/60</f>
        <v>0</v>
      </c>
      <c r="CJ22" s="67">
        <f t="shared" si="9"/>
        <v>0</v>
      </c>
      <c r="CK22" s="65">
        <f t="shared" si="10"/>
        <v>0</v>
      </c>
      <c r="CL22" s="67">
        <f t="shared" si="11"/>
        <v>0</v>
      </c>
      <c r="CM22" s="66"/>
      <c r="CN22" s="68">
        <f t="shared" si="12"/>
        <v>0</v>
      </c>
      <c r="CO22" s="69">
        <f t="shared" si="13"/>
        <v>0</v>
      </c>
      <c r="CP22" s="70">
        <f t="shared" si="14"/>
        <v>0</v>
      </c>
      <c r="CQ22" s="71">
        <f t="shared" si="15"/>
        <v>0</v>
      </c>
      <c r="CR22" s="69">
        <f t="shared" si="16"/>
        <v>0</v>
      </c>
      <c r="CS22" s="70" t="s">
        <v>1</v>
      </c>
      <c r="CT22" s="71">
        <f t="shared" si="17"/>
        <v>0</v>
      </c>
      <c r="CU22" s="72">
        <f t="shared" si="18"/>
        <v>0</v>
      </c>
      <c r="CV22" s="73">
        <f t="shared" si="19"/>
        <v>0</v>
      </c>
      <c r="CW22" s="74">
        <f t="shared" si="20"/>
        <v>0</v>
      </c>
      <c r="CX22" s="75">
        <f t="shared" si="21"/>
        <v>0</v>
      </c>
      <c r="CY22" s="73">
        <f t="shared" si="37"/>
        <v>0</v>
      </c>
      <c r="CZ22" s="76">
        <f t="shared" si="22"/>
        <v>0</v>
      </c>
      <c r="DA22" s="73" t="s">
        <v>1</v>
      </c>
      <c r="DB22" s="75">
        <f t="shared" si="23"/>
        <v>0</v>
      </c>
      <c r="DC22" s="77">
        <f t="shared" si="24"/>
        <v>0</v>
      </c>
      <c r="DD22" s="78">
        <f t="shared" si="25"/>
        <v>0</v>
      </c>
      <c r="DE22" s="79">
        <f t="shared" si="44"/>
        <v>0</v>
      </c>
      <c r="DF22" s="78">
        <f t="shared" si="38"/>
        <v>0</v>
      </c>
      <c r="DG22" s="80">
        <f t="shared" si="26"/>
        <v>0</v>
      </c>
      <c r="DH22" s="78" t="str">
        <f t="shared" si="27"/>
        <v>h</v>
      </c>
      <c r="DI22" s="81">
        <f t="shared" si="28"/>
        <v>0</v>
      </c>
      <c r="DJ22" s="82">
        <f t="shared" si="29"/>
        <v>0</v>
      </c>
      <c r="DK22" s="83"/>
      <c r="DL22" s="131">
        <f aca="true" t="shared" si="48" ref="DL22:DL27">DL21+DC22</f>
        <v>0</v>
      </c>
      <c r="DM22" s="132">
        <f t="shared" si="46"/>
        <v>0</v>
      </c>
      <c r="DN22" s="133">
        <f t="shared" si="47"/>
        <v>0</v>
      </c>
      <c r="DO22" s="130">
        <f t="shared" si="40"/>
        <v>0</v>
      </c>
      <c r="DP22" s="132">
        <f t="shared" si="32"/>
        <v>0</v>
      </c>
      <c r="DQ22" s="130" t="s">
        <v>1</v>
      </c>
      <c r="DR22" s="132">
        <f t="shared" si="33"/>
        <v>0</v>
      </c>
      <c r="DS22" s="231"/>
      <c r="DT22" s="132"/>
      <c r="DU22" s="200"/>
      <c r="DV22" s="132"/>
      <c r="DW22" s="234"/>
      <c r="DX22" s="200"/>
      <c r="DY22" s="83"/>
      <c r="DZ22" s="84">
        <f t="shared" si="43"/>
        <v>40.31666666666667</v>
      </c>
      <c r="EA22" s="85">
        <f t="shared" si="34"/>
        <v>40</v>
      </c>
      <c r="EB22" s="86">
        <f t="shared" si="41"/>
        <v>0.31666666666667</v>
      </c>
      <c r="EC22" s="40">
        <f t="shared" si="42"/>
        <v>19.0000000000002</v>
      </c>
      <c r="ED22" s="85">
        <f t="shared" si="35"/>
        <v>40</v>
      </c>
      <c r="EE22" s="40" t="s">
        <v>1</v>
      </c>
      <c r="EF22" s="212">
        <f t="shared" si="36"/>
        <v>19.0000000000002</v>
      </c>
    </row>
    <row r="23" spans="2:136" ht="12.75">
      <c r="B23" s="123"/>
      <c r="C23" s="174"/>
      <c r="D23" s="112"/>
      <c r="E23" s="3" t="s">
        <v>1</v>
      </c>
      <c r="F23" s="159"/>
      <c r="G23" s="125"/>
      <c r="H23" s="112"/>
      <c r="I23" s="3" t="s">
        <v>1</v>
      </c>
      <c r="J23" s="159"/>
      <c r="K23" s="112"/>
      <c r="L23" s="3" t="s">
        <v>1</v>
      </c>
      <c r="M23" s="159"/>
      <c r="N23" s="125"/>
      <c r="O23" s="112"/>
      <c r="P23" s="3" t="s">
        <v>1</v>
      </c>
      <c r="Q23" s="113"/>
      <c r="R23" s="4"/>
      <c r="S23" s="112"/>
      <c r="T23" s="3" t="s">
        <v>1</v>
      </c>
      <c r="U23" s="159"/>
      <c r="V23" s="125"/>
      <c r="W23" s="112"/>
      <c r="X23" s="3" t="s">
        <v>1</v>
      </c>
      <c r="Y23" s="159"/>
      <c r="Z23" s="112"/>
      <c r="AA23" s="3" t="s">
        <v>1</v>
      </c>
      <c r="AB23" s="159"/>
      <c r="AC23" s="125"/>
      <c r="AD23" s="112"/>
      <c r="AE23" s="3" t="s">
        <v>1</v>
      </c>
      <c r="AF23" s="159"/>
      <c r="AG23" s="169"/>
      <c r="AH23" s="103">
        <f>Mutitournoi!CR24</f>
        <v>0</v>
      </c>
      <c r="AI23" s="3" t="s">
        <v>1</v>
      </c>
      <c r="AJ23" s="161">
        <f>Mutitournoi!CT24</f>
        <v>0</v>
      </c>
      <c r="AK23" s="196"/>
      <c r="AL23" s="161">
        <f>Mutitournoi!CZ24</f>
        <v>0</v>
      </c>
      <c r="AM23" s="3" t="s">
        <v>1</v>
      </c>
      <c r="AN23" s="161">
        <f>Mutitournoi!DB24</f>
        <v>0</v>
      </c>
      <c r="AO23" s="196"/>
      <c r="AP23" s="161">
        <f>Mutitournoi!DG24</f>
        <v>0</v>
      </c>
      <c r="AQ23" s="3" t="s">
        <v>1</v>
      </c>
      <c r="AR23" s="161">
        <f>Mutitournoi!DF24</f>
        <v>0</v>
      </c>
      <c r="AS23" s="196"/>
      <c r="AT23" s="102">
        <f>DP24</f>
        <v>0</v>
      </c>
      <c r="AU23" s="108" t="s">
        <v>1</v>
      </c>
      <c r="AV23" s="102">
        <f>DR24</f>
        <v>0</v>
      </c>
      <c r="AW23" s="196"/>
      <c r="AX23" s="161">
        <f>Mutitournoi!ED24</f>
        <v>40</v>
      </c>
      <c r="AY23" s="3" t="str">
        <f>Mutitournoi!EE24</f>
        <v>h</v>
      </c>
      <c r="AZ23" s="104">
        <f>Mutitournoi!EF24</f>
        <v>19.0000000000002</v>
      </c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S23" s="123">
        <f t="shared" si="2"/>
        <v>0</v>
      </c>
      <c r="BT23" s="238"/>
      <c r="BU23" s="65">
        <f>Mutitournoi!D22+Mutitournoi!F22/60</f>
        <v>0</v>
      </c>
      <c r="BV23" s="66">
        <f>Mutitournoi!O22+Mutitournoi!Q22/60</f>
        <v>0</v>
      </c>
      <c r="BW23" s="67">
        <f t="shared" si="3"/>
        <v>0</v>
      </c>
      <c r="BX23" s="65">
        <f>Mutitournoi!H22+Mutitournoi!J22/60</f>
        <v>0</v>
      </c>
      <c r="BY23" s="66">
        <f>Mutitournoi!K22+Mutitournoi!M22/60</f>
        <v>0</v>
      </c>
      <c r="BZ23" s="67">
        <f t="shared" si="4"/>
        <v>0</v>
      </c>
      <c r="CA23" s="65">
        <f t="shared" si="5"/>
        <v>0</v>
      </c>
      <c r="CB23" s="66">
        <f t="shared" si="6"/>
        <v>0</v>
      </c>
      <c r="CC23" s="67">
        <f t="shared" si="7"/>
        <v>0</v>
      </c>
      <c r="CD23" s="6"/>
      <c r="CE23" s="65">
        <f>Mutitournoi!S22+Mutitournoi!U22/60</f>
        <v>0</v>
      </c>
      <c r="CF23" s="66">
        <f>Mutitournoi!AD22+Mutitournoi!AF22/60</f>
        <v>0</v>
      </c>
      <c r="CG23" s="67">
        <f t="shared" si="8"/>
        <v>0</v>
      </c>
      <c r="CH23" s="65">
        <f>Mutitournoi!W22+Mutitournoi!Y22/60</f>
        <v>0</v>
      </c>
      <c r="CI23" s="66">
        <f>Mutitournoi!Z22+Mutitournoi!AB22/60</f>
        <v>0</v>
      </c>
      <c r="CJ23" s="67">
        <f t="shared" si="9"/>
        <v>0</v>
      </c>
      <c r="CK23" s="65">
        <f t="shared" si="10"/>
        <v>0</v>
      </c>
      <c r="CL23" s="67">
        <f t="shared" si="11"/>
        <v>0</v>
      </c>
      <c r="CM23" s="66"/>
      <c r="CN23" s="68">
        <f t="shared" si="12"/>
        <v>0</v>
      </c>
      <c r="CO23" s="69">
        <f t="shared" si="13"/>
        <v>0</v>
      </c>
      <c r="CP23" s="70">
        <f t="shared" si="14"/>
        <v>0</v>
      </c>
      <c r="CQ23" s="71">
        <f t="shared" si="15"/>
        <v>0</v>
      </c>
      <c r="CR23" s="69">
        <f t="shared" si="16"/>
        <v>0</v>
      </c>
      <c r="CS23" s="70" t="s">
        <v>1</v>
      </c>
      <c r="CT23" s="71">
        <f t="shared" si="17"/>
        <v>0</v>
      </c>
      <c r="CU23" s="72">
        <f t="shared" si="18"/>
        <v>0</v>
      </c>
      <c r="CV23" s="73">
        <f t="shared" si="19"/>
        <v>0</v>
      </c>
      <c r="CW23" s="74">
        <f t="shared" si="20"/>
        <v>0</v>
      </c>
      <c r="CX23" s="75">
        <f t="shared" si="21"/>
        <v>0</v>
      </c>
      <c r="CY23" s="73">
        <f t="shared" si="37"/>
        <v>0</v>
      </c>
      <c r="CZ23" s="76">
        <f t="shared" si="22"/>
        <v>0</v>
      </c>
      <c r="DA23" s="73" t="s">
        <v>1</v>
      </c>
      <c r="DB23" s="75">
        <f t="shared" si="23"/>
        <v>0</v>
      </c>
      <c r="DC23" s="77">
        <f t="shared" si="24"/>
        <v>0</v>
      </c>
      <c r="DD23" s="78">
        <f t="shared" si="25"/>
        <v>0</v>
      </c>
      <c r="DE23" s="79">
        <f t="shared" si="44"/>
        <v>0</v>
      </c>
      <c r="DF23" s="78">
        <f t="shared" si="38"/>
        <v>0</v>
      </c>
      <c r="DG23" s="80">
        <f t="shared" si="26"/>
        <v>0</v>
      </c>
      <c r="DH23" s="78" t="str">
        <f t="shared" si="27"/>
        <v>h</v>
      </c>
      <c r="DI23" s="81">
        <f t="shared" si="28"/>
        <v>0</v>
      </c>
      <c r="DJ23" s="82">
        <f t="shared" si="29"/>
        <v>0</v>
      </c>
      <c r="DK23" s="83"/>
      <c r="DL23" s="131">
        <f t="shared" si="48"/>
        <v>0</v>
      </c>
      <c r="DM23" s="132">
        <f t="shared" si="46"/>
        <v>0</v>
      </c>
      <c r="DN23" s="133">
        <f t="shared" si="47"/>
        <v>0</v>
      </c>
      <c r="DO23" s="130">
        <f t="shared" si="40"/>
        <v>0</v>
      </c>
      <c r="DP23" s="132">
        <f t="shared" si="32"/>
        <v>0</v>
      </c>
      <c r="DQ23" s="130" t="s">
        <v>1</v>
      </c>
      <c r="DR23" s="132">
        <f t="shared" si="33"/>
        <v>0</v>
      </c>
      <c r="DS23" s="231"/>
      <c r="DT23" s="132"/>
      <c r="DU23" s="200"/>
      <c r="DV23" s="132"/>
      <c r="DW23" s="234"/>
      <c r="DX23" s="200"/>
      <c r="DY23" s="83"/>
      <c r="DZ23" s="84">
        <f t="shared" si="43"/>
        <v>40.31666666666667</v>
      </c>
      <c r="EA23" s="85">
        <f t="shared" si="34"/>
        <v>40</v>
      </c>
      <c r="EB23" s="86">
        <f t="shared" si="41"/>
        <v>0.31666666666667</v>
      </c>
      <c r="EC23" s="40">
        <f t="shared" si="42"/>
        <v>19.0000000000002</v>
      </c>
      <c r="ED23" s="85">
        <f t="shared" si="35"/>
        <v>40</v>
      </c>
      <c r="EE23" s="40" t="s">
        <v>1</v>
      </c>
      <c r="EF23" s="212">
        <f t="shared" si="36"/>
        <v>19.0000000000002</v>
      </c>
    </row>
    <row r="24" spans="2:136" ht="12.75">
      <c r="B24" s="122"/>
      <c r="C24" s="174"/>
      <c r="D24" s="109"/>
      <c r="E24" s="94" t="s">
        <v>1</v>
      </c>
      <c r="F24" s="111"/>
      <c r="G24" s="125"/>
      <c r="H24" s="109"/>
      <c r="I24" s="94" t="s">
        <v>1</v>
      </c>
      <c r="J24" s="111"/>
      <c r="K24" s="109"/>
      <c r="L24" s="94" t="s">
        <v>1</v>
      </c>
      <c r="M24" s="111"/>
      <c r="N24" s="125"/>
      <c r="O24" s="109"/>
      <c r="P24" s="94" t="s">
        <v>1</v>
      </c>
      <c r="Q24" s="110"/>
      <c r="R24" s="4"/>
      <c r="S24" s="109"/>
      <c r="T24" s="94" t="s">
        <v>1</v>
      </c>
      <c r="U24" s="111"/>
      <c r="V24" s="125"/>
      <c r="W24" s="109"/>
      <c r="X24" s="94" t="s">
        <v>1</v>
      </c>
      <c r="Y24" s="111"/>
      <c r="Z24" s="109"/>
      <c r="AA24" s="94" t="s">
        <v>1</v>
      </c>
      <c r="AB24" s="111"/>
      <c r="AC24" s="125"/>
      <c r="AD24" s="109"/>
      <c r="AE24" s="94" t="s">
        <v>1</v>
      </c>
      <c r="AF24" s="111"/>
      <c r="AG24" s="169"/>
      <c r="AH24" s="100">
        <f>Mutitournoi!CR25</f>
        <v>0</v>
      </c>
      <c r="AI24" s="94" t="s">
        <v>1</v>
      </c>
      <c r="AJ24" s="162">
        <f>Mutitournoi!CT25</f>
        <v>0</v>
      </c>
      <c r="AK24" s="196"/>
      <c r="AL24" s="162">
        <f>Mutitournoi!CZ25</f>
        <v>0</v>
      </c>
      <c r="AM24" s="94" t="s">
        <v>1</v>
      </c>
      <c r="AN24" s="162">
        <f>Mutitournoi!DB25</f>
        <v>0</v>
      </c>
      <c r="AO24" s="196"/>
      <c r="AP24" s="162">
        <f>Mutitournoi!DG25</f>
        <v>0</v>
      </c>
      <c r="AQ24" s="94" t="s">
        <v>1</v>
      </c>
      <c r="AR24" s="162">
        <f>Mutitournoi!DF25</f>
        <v>0</v>
      </c>
      <c r="AS24" s="196"/>
      <c r="AT24" s="102">
        <f aca="true" t="shared" si="49" ref="AT24:AT36">DP25</f>
        <v>0</v>
      </c>
      <c r="AU24" s="108" t="s">
        <v>1</v>
      </c>
      <c r="AV24" s="102">
        <f aca="true" t="shared" si="50" ref="AV24:AV36">DR25</f>
        <v>0</v>
      </c>
      <c r="AW24" s="196"/>
      <c r="AX24" s="162">
        <f>Mutitournoi!ED25</f>
        <v>40</v>
      </c>
      <c r="AY24" s="94" t="str">
        <f>Mutitournoi!EE25</f>
        <v>h</v>
      </c>
      <c r="AZ24" s="101">
        <f>Mutitournoi!EF25</f>
        <v>19.0000000000002</v>
      </c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S24" s="122"/>
      <c r="BT24" s="238"/>
      <c r="BU24" s="65">
        <f>Mutitournoi!D23+Mutitournoi!F23/60</f>
        <v>0</v>
      </c>
      <c r="BV24" s="66">
        <f>Mutitournoi!O23+Mutitournoi!Q23/60</f>
        <v>0</v>
      </c>
      <c r="BW24" s="67">
        <f t="shared" si="3"/>
        <v>0</v>
      </c>
      <c r="BX24" s="65">
        <f>Mutitournoi!H23+Mutitournoi!J23/60</f>
        <v>0</v>
      </c>
      <c r="BY24" s="66">
        <f>Mutitournoi!K23+Mutitournoi!M23/60</f>
        <v>0</v>
      </c>
      <c r="BZ24" s="67">
        <f t="shared" si="4"/>
        <v>0</v>
      </c>
      <c r="CA24" s="65">
        <f t="shared" si="5"/>
        <v>0</v>
      </c>
      <c r="CB24" s="66">
        <f t="shared" si="6"/>
        <v>0</v>
      </c>
      <c r="CC24" s="67">
        <f t="shared" si="7"/>
        <v>0</v>
      </c>
      <c r="CD24" s="6"/>
      <c r="CE24" s="65">
        <f>Mutitournoi!S23+Mutitournoi!U23/60</f>
        <v>0</v>
      </c>
      <c r="CF24" s="66">
        <f>Mutitournoi!AD23+Mutitournoi!AF23/60</f>
        <v>0</v>
      </c>
      <c r="CG24" s="67">
        <f t="shared" si="8"/>
        <v>0</v>
      </c>
      <c r="CH24" s="65">
        <f>Mutitournoi!W23+Mutitournoi!Y23/60</f>
        <v>0</v>
      </c>
      <c r="CI24" s="66">
        <f>Mutitournoi!Z23+Mutitournoi!AB23/60</f>
        <v>0</v>
      </c>
      <c r="CJ24" s="67">
        <f t="shared" si="9"/>
        <v>0</v>
      </c>
      <c r="CK24" s="65">
        <f t="shared" si="10"/>
        <v>0</v>
      </c>
      <c r="CL24" s="67">
        <f t="shared" si="11"/>
        <v>0</v>
      </c>
      <c r="CM24" s="66"/>
      <c r="CN24" s="68">
        <f t="shared" si="12"/>
        <v>0</v>
      </c>
      <c r="CO24" s="69">
        <f t="shared" si="13"/>
        <v>0</v>
      </c>
      <c r="CP24" s="70">
        <f t="shared" si="14"/>
        <v>0</v>
      </c>
      <c r="CQ24" s="71">
        <f t="shared" si="15"/>
        <v>0</v>
      </c>
      <c r="CR24" s="69">
        <f t="shared" si="16"/>
        <v>0</v>
      </c>
      <c r="CS24" s="70" t="s">
        <v>1</v>
      </c>
      <c r="CT24" s="71">
        <f t="shared" si="17"/>
        <v>0</v>
      </c>
      <c r="CU24" s="72">
        <f t="shared" si="18"/>
        <v>0</v>
      </c>
      <c r="CV24" s="73">
        <f t="shared" si="19"/>
        <v>0</v>
      </c>
      <c r="CW24" s="74">
        <f t="shared" si="20"/>
        <v>0</v>
      </c>
      <c r="CX24" s="75">
        <f t="shared" si="21"/>
        <v>0</v>
      </c>
      <c r="CY24" s="73">
        <f t="shared" si="37"/>
        <v>0</v>
      </c>
      <c r="CZ24" s="76">
        <f t="shared" si="22"/>
        <v>0</v>
      </c>
      <c r="DA24" s="73" t="s">
        <v>1</v>
      </c>
      <c r="DB24" s="75">
        <f t="shared" si="23"/>
        <v>0</v>
      </c>
      <c r="DC24" s="77">
        <f t="shared" si="24"/>
        <v>0</v>
      </c>
      <c r="DD24" s="78">
        <f t="shared" si="25"/>
        <v>0</v>
      </c>
      <c r="DE24" s="79">
        <f t="shared" si="44"/>
        <v>0</v>
      </c>
      <c r="DF24" s="78">
        <f t="shared" si="38"/>
        <v>0</v>
      </c>
      <c r="DG24" s="80">
        <f t="shared" si="26"/>
        <v>0</v>
      </c>
      <c r="DH24" s="78" t="str">
        <f t="shared" si="27"/>
        <v>h</v>
      </c>
      <c r="DI24" s="81">
        <f t="shared" si="28"/>
        <v>0</v>
      </c>
      <c r="DJ24" s="82">
        <f t="shared" si="29"/>
        <v>0</v>
      </c>
      <c r="DK24" s="83"/>
      <c r="DL24" s="131">
        <f t="shared" si="48"/>
        <v>0</v>
      </c>
      <c r="DM24" s="132">
        <f t="shared" si="46"/>
        <v>0</v>
      </c>
      <c r="DN24" s="133">
        <f t="shared" si="47"/>
        <v>0</v>
      </c>
      <c r="DO24" s="130">
        <f t="shared" si="40"/>
        <v>0</v>
      </c>
      <c r="DP24" s="132">
        <f t="shared" si="32"/>
        <v>0</v>
      </c>
      <c r="DQ24" s="130" t="s">
        <v>1</v>
      </c>
      <c r="DR24" s="132">
        <f t="shared" si="33"/>
        <v>0</v>
      </c>
      <c r="DS24" s="231"/>
      <c r="DT24" s="132"/>
      <c r="DU24" s="200"/>
      <c r="DV24" s="132"/>
      <c r="DW24" s="234"/>
      <c r="DX24" s="200"/>
      <c r="DY24" s="83"/>
      <c r="DZ24" s="84">
        <f t="shared" si="43"/>
        <v>40.31666666666667</v>
      </c>
      <c r="EA24" s="85">
        <f t="shared" si="34"/>
        <v>40</v>
      </c>
      <c r="EB24" s="86">
        <f t="shared" si="41"/>
        <v>0.31666666666667</v>
      </c>
      <c r="EC24" s="40">
        <f t="shared" si="42"/>
        <v>19.0000000000002</v>
      </c>
      <c r="ED24" s="85">
        <f t="shared" si="35"/>
        <v>40</v>
      </c>
      <c r="EE24" s="40" t="s">
        <v>1</v>
      </c>
      <c r="EF24" s="212">
        <f t="shared" si="36"/>
        <v>19.0000000000002</v>
      </c>
    </row>
    <row r="25" spans="2:136" ht="12.75">
      <c r="B25" s="123"/>
      <c r="C25" s="174"/>
      <c r="D25" s="112"/>
      <c r="E25" s="3" t="s">
        <v>1</v>
      </c>
      <c r="F25" s="159"/>
      <c r="G25" s="125"/>
      <c r="H25" s="112"/>
      <c r="I25" s="3" t="s">
        <v>1</v>
      </c>
      <c r="J25" s="159"/>
      <c r="K25" s="112"/>
      <c r="L25" s="3" t="s">
        <v>1</v>
      </c>
      <c r="M25" s="159"/>
      <c r="N25" s="125"/>
      <c r="O25" s="112"/>
      <c r="P25" s="3" t="s">
        <v>1</v>
      </c>
      <c r="Q25" s="113"/>
      <c r="R25" s="4"/>
      <c r="S25" s="112"/>
      <c r="T25" s="3" t="s">
        <v>1</v>
      </c>
      <c r="U25" s="159"/>
      <c r="V25" s="125"/>
      <c r="W25" s="112"/>
      <c r="X25" s="3" t="s">
        <v>1</v>
      </c>
      <c r="Y25" s="159"/>
      <c r="Z25" s="112"/>
      <c r="AA25" s="3" t="s">
        <v>1</v>
      </c>
      <c r="AB25" s="159"/>
      <c r="AC25" s="125"/>
      <c r="AD25" s="112"/>
      <c r="AE25" s="3" t="s">
        <v>1</v>
      </c>
      <c r="AF25" s="159"/>
      <c r="AG25" s="169"/>
      <c r="AH25" s="103">
        <f>Mutitournoi!CR26</f>
        <v>0</v>
      </c>
      <c r="AI25" s="3" t="s">
        <v>1</v>
      </c>
      <c r="AJ25" s="161">
        <f>Mutitournoi!CT26</f>
        <v>0</v>
      </c>
      <c r="AK25" s="196"/>
      <c r="AL25" s="161">
        <f>Mutitournoi!CZ26</f>
        <v>0</v>
      </c>
      <c r="AM25" s="3" t="s">
        <v>1</v>
      </c>
      <c r="AN25" s="161">
        <f>Mutitournoi!DB26</f>
        <v>0</v>
      </c>
      <c r="AO25" s="196"/>
      <c r="AP25" s="161">
        <f>Mutitournoi!DG26</f>
        <v>0</v>
      </c>
      <c r="AQ25" s="3" t="s">
        <v>1</v>
      </c>
      <c r="AR25" s="161">
        <f>Mutitournoi!DF26</f>
        <v>0</v>
      </c>
      <c r="AS25" s="196"/>
      <c r="AT25" s="102">
        <f t="shared" si="49"/>
        <v>0</v>
      </c>
      <c r="AU25" s="108" t="s">
        <v>1</v>
      </c>
      <c r="AV25" s="102">
        <f t="shared" si="50"/>
        <v>0</v>
      </c>
      <c r="AW25" s="196"/>
      <c r="AX25" s="161">
        <f>Mutitournoi!ED26</f>
        <v>40</v>
      </c>
      <c r="AY25" s="3" t="str">
        <f>Mutitournoi!EE26</f>
        <v>h</v>
      </c>
      <c r="AZ25" s="104">
        <f>Mutitournoi!EF26</f>
        <v>19.0000000000002</v>
      </c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S25" s="123"/>
      <c r="BT25" s="238"/>
      <c r="BU25" s="65">
        <f>Mutitournoi!D24+Mutitournoi!F24/60</f>
        <v>0</v>
      </c>
      <c r="BV25" s="66">
        <f>Mutitournoi!O24+Mutitournoi!Q24/60</f>
        <v>0</v>
      </c>
      <c r="BW25" s="67">
        <f t="shared" si="3"/>
        <v>0</v>
      </c>
      <c r="BX25" s="65">
        <f>Mutitournoi!H24+Mutitournoi!J24/60</f>
        <v>0</v>
      </c>
      <c r="BY25" s="66">
        <f>Mutitournoi!K24+Mutitournoi!M24/60</f>
        <v>0</v>
      </c>
      <c r="BZ25" s="67">
        <f t="shared" si="4"/>
        <v>0</v>
      </c>
      <c r="CA25" s="65">
        <f t="shared" si="5"/>
        <v>0</v>
      </c>
      <c r="CB25" s="66">
        <f t="shared" si="6"/>
        <v>0</v>
      </c>
      <c r="CC25" s="67">
        <f t="shared" si="7"/>
        <v>0</v>
      </c>
      <c r="CD25" s="6"/>
      <c r="CE25" s="65">
        <f>Mutitournoi!S24+Mutitournoi!U24/60</f>
        <v>0</v>
      </c>
      <c r="CF25" s="66">
        <f>Mutitournoi!AD24+Mutitournoi!AF24/60</f>
        <v>0</v>
      </c>
      <c r="CG25" s="67">
        <f t="shared" si="8"/>
        <v>0</v>
      </c>
      <c r="CH25" s="65">
        <f>Mutitournoi!W24+Mutitournoi!Y24/60</f>
        <v>0</v>
      </c>
      <c r="CI25" s="66">
        <f>Mutitournoi!Z24+Mutitournoi!AB24/60</f>
        <v>0</v>
      </c>
      <c r="CJ25" s="67">
        <f t="shared" si="9"/>
        <v>0</v>
      </c>
      <c r="CK25" s="65">
        <f t="shared" si="10"/>
        <v>0</v>
      </c>
      <c r="CL25" s="67">
        <f t="shared" si="11"/>
        <v>0</v>
      </c>
      <c r="CM25" s="66"/>
      <c r="CN25" s="68">
        <f t="shared" si="12"/>
        <v>0</v>
      </c>
      <c r="CO25" s="69">
        <f t="shared" si="13"/>
        <v>0</v>
      </c>
      <c r="CP25" s="70">
        <f t="shared" si="14"/>
        <v>0</v>
      </c>
      <c r="CQ25" s="71">
        <f t="shared" si="15"/>
        <v>0</v>
      </c>
      <c r="CR25" s="69">
        <f t="shared" si="16"/>
        <v>0</v>
      </c>
      <c r="CS25" s="70" t="s">
        <v>1</v>
      </c>
      <c r="CT25" s="71">
        <f t="shared" si="17"/>
        <v>0</v>
      </c>
      <c r="CU25" s="72">
        <f t="shared" si="18"/>
        <v>0</v>
      </c>
      <c r="CV25" s="73">
        <f t="shared" si="19"/>
        <v>0</v>
      </c>
      <c r="CW25" s="74">
        <f t="shared" si="20"/>
        <v>0</v>
      </c>
      <c r="CX25" s="75">
        <f t="shared" si="21"/>
        <v>0</v>
      </c>
      <c r="CY25" s="73">
        <f t="shared" si="37"/>
        <v>0</v>
      </c>
      <c r="CZ25" s="76">
        <f t="shared" si="22"/>
        <v>0</v>
      </c>
      <c r="DA25" s="73" t="s">
        <v>1</v>
      </c>
      <c r="DB25" s="75">
        <f t="shared" si="23"/>
        <v>0</v>
      </c>
      <c r="DC25" s="77">
        <f t="shared" si="24"/>
        <v>0</v>
      </c>
      <c r="DD25" s="78">
        <f t="shared" si="25"/>
        <v>0</v>
      </c>
      <c r="DE25" s="79">
        <f t="shared" si="44"/>
        <v>0</v>
      </c>
      <c r="DF25" s="78">
        <f t="shared" si="38"/>
        <v>0</v>
      </c>
      <c r="DG25" s="80">
        <f t="shared" si="26"/>
        <v>0</v>
      </c>
      <c r="DH25" s="78" t="str">
        <f t="shared" si="27"/>
        <v>h</v>
      </c>
      <c r="DI25" s="81">
        <f t="shared" si="28"/>
        <v>0</v>
      </c>
      <c r="DJ25" s="82">
        <f t="shared" si="29"/>
        <v>0</v>
      </c>
      <c r="DK25" s="83"/>
      <c r="DL25" s="131">
        <f t="shared" si="48"/>
        <v>0</v>
      </c>
      <c r="DM25" s="132">
        <f t="shared" si="46"/>
        <v>0</v>
      </c>
      <c r="DN25" s="133">
        <f t="shared" si="47"/>
        <v>0</v>
      </c>
      <c r="DO25" s="130">
        <f t="shared" si="40"/>
        <v>0</v>
      </c>
      <c r="DP25" s="132">
        <f t="shared" si="32"/>
        <v>0</v>
      </c>
      <c r="DQ25" s="130" t="s">
        <v>1</v>
      </c>
      <c r="DR25" s="132">
        <f t="shared" si="33"/>
        <v>0</v>
      </c>
      <c r="DS25" s="231"/>
      <c r="DT25" s="132"/>
      <c r="DU25" s="200"/>
      <c r="DV25" s="132"/>
      <c r="DW25" s="234"/>
      <c r="DX25" s="200"/>
      <c r="DY25" s="83"/>
      <c r="DZ25" s="84">
        <f t="shared" si="43"/>
        <v>40.31666666666667</v>
      </c>
      <c r="EA25" s="85">
        <f t="shared" si="34"/>
        <v>40</v>
      </c>
      <c r="EB25" s="86">
        <f t="shared" si="41"/>
        <v>0.31666666666667</v>
      </c>
      <c r="EC25" s="40">
        <f t="shared" si="42"/>
        <v>19.0000000000002</v>
      </c>
      <c r="ED25" s="85">
        <f t="shared" si="35"/>
        <v>40</v>
      </c>
      <c r="EE25" s="40" t="s">
        <v>1</v>
      </c>
      <c r="EF25" s="212">
        <f t="shared" si="36"/>
        <v>19.0000000000002</v>
      </c>
    </row>
    <row r="26" spans="2:136" ht="12.75">
      <c r="B26" s="142"/>
      <c r="C26" s="174"/>
      <c r="D26" s="114"/>
      <c r="E26" s="95" t="s">
        <v>1</v>
      </c>
      <c r="F26" s="116"/>
      <c r="G26" s="126"/>
      <c r="H26" s="114"/>
      <c r="I26" s="95" t="s">
        <v>1</v>
      </c>
      <c r="J26" s="116"/>
      <c r="K26" s="114"/>
      <c r="L26" s="95" t="s">
        <v>1</v>
      </c>
      <c r="M26" s="116"/>
      <c r="N26" s="126"/>
      <c r="O26" s="114"/>
      <c r="P26" s="95" t="s">
        <v>1</v>
      </c>
      <c r="Q26" s="115"/>
      <c r="R26" s="4"/>
      <c r="S26" s="114"/>
      <c r="T26" s="95" t="s">
        <v>1</v>
      </c>
      <c r="U26" s="116"/>
      <c r="V26" s="126"/>
      <c r="W26" s="114"/>
      <c r="X26" s="95" t="s">
        <v>1</v>
      </c>
      <c r="Y26" s="116"/>
      <c r="Z26" s="114"/>
      <c r="AA26" s="95" t="s">
        <v>1</v>
      </c>
      <c r="AB26" s="116"/>
      <c r="AC26" s="126"/>
      <c r="AD26" s="114"/>
      <c r="AE26" s="95" t="s">
        <v>1</v>
      </c>
      <c r="AF26" s="116"/>
      <c r="AG26" s="169"/>
      <c r="AH26" s="105">
        <f>Mutitournoi!CR27</f>
        <v>0</v>
      </c>
      <c r="AI26" s="95" t="s">
        <v>1</v>
      </c>
      <c r="AJ26" s="190">
        <f>Mutitournoi!CT27</f>
        <v>0</v>
      </c>
      <c r="AK26" s="196"/>
      <c r="AL26" s="190">
        <f>Mutitournoi!CZ27</f>
        <v>0</v>
      </c>
      <c r="AM26" s="95" t="s">
        <v>1</v>
      </c>
      <c r="AN26" s="190">
        <f>Mutitournoi!DB27</f>
        <v>0</v>
      </c>
      <c r="AO26" s="196"/>
      <c r="AP26" s="190">
        <f>Mutitournoi!DG27</f>
        <v>0</v>
      </c>
      <c r="AQ26" s="95" t="s">
        <v>1</v>
      </c>
      <c r="AR26" s="190">
        <f>Mutitournoi!DF27</f>
        <v>0</v>
      </c>
      <c r="AS26" s="196"/>
      <c r="AT26" s="107">
        <f t="shared" si="49"/>
        <v>0</v>
      </c>
      <c r="AU26" s="175" t="s">
        <v>1</v>
      </c>
      <c r="AV26" s="107">
        <f t="shared" si="50"/>
        <v>0</v>
      </c>
      <c r="AW26" s="196"/>
      <c r="AX26" s="190">
        <f>Mutitournoi!ED27</f>
        <v>40</v>
      </c>
      <c r="AY26" s="95" t="str">
        <f>Mutitournoi!EE27</f>
        <v>h</v>
      </c>
      <c r="AZ26" s="106">
        <f>Mutitournoi!EF27</f>
        <v>19.0000000000002</v>
      </c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S26" s="142"/>
      <c r="BT26" s="238"/>
      <c r="BU26" s="65">
        <f>Mutitournoi!D25+Mutitournoi!F25/60</f>
        <v>0</v>
      </c>
      <c r="BV26" s="66">
        <f>Mutitournoi!O25+Mutitournoi!Q25/60</f>
        <v>0</v>
      </c>
      <c r="BW26" s="67">
        <f t="shared" si="3"/>
        <v>0</v>
      </c>
      <c r="BX26" s="65">
        <f>Mutitournoi!H25+Mutitournoi!J25/60</f>
        <v>0</v>
      </c>
      <c r="BY26" s="66">
        <f>Mutitournoi!K25+Mutitournoi!M25/60</f>
        <v>0</v>
      </c>
      <c r="BZ26" s="67">
        <f t="shared" si="4"/>
        <v>0</v>
      </c>
      <c r="CA26" s="65">
        <f t="shared" si="5"/>
        <v>0</v>
      </c>
      <c r="CB26" s="66">
        <f t="shared" si="6"/>
        <v>0</v>
      </c>
      <c r="CC26" s="67">
        <f t="shared" si="7"/>
        <v>0</v>
      </c>
      <c r="CD26" s="6"/>
      <c r="CE26" s="65">
        <f>Mutitournoi!S25+Mutitournoi!U25/60</f>
        <v>0</v>
      </c>
      <c r="CF26" s="66">
        <f>Mutitournoi!AD25+Mutitournoi!AF25/60</f>
        <v>0</v>
      </c>
      <c r="CG26" s="67">
        <f t="shared" si="8"/>
        <v>0</v>
      </c>
      <c r="CH26" s="65">
        <f>Mutitournoi!W25+Mutitournoi!Y25/60</f>
        <v>0</v>
      </c>
      <c r="CI26" s="66">
        <f>Mutitournoi!Z25+Mutitournoi!AB25/60</f>
        <v>0</v>
      </c>
      <c r="CJ26" s="67">
        <f t="shared" si="9"/>
        <v>0</v>
      </c>
      <c r="CK26" s="65">
        <f t="shared" si="10"/>
        <v>0</v>
      </c>
      <c r="CL26" s="67">
        <f t="shared" si="11"/>
        <v>0</v>
      </c>
      <c r="CM26" s="66"/>
      <c r="CN26" s="68">
        <f t="shared" si="12"/>
        <v>0</v>
      </c>
      <c r="CO26" s="69">
        <f t="shared" si="13"/>
        <v>0</v>
      </c>
      <c r="CP26" s="70">
        <f t="shared" si="14"/>
        <v>0</v>
      </c>
      <c r="CQ26" s="71">
        <f t="shared" si="15"/>
        <v>0</v>
      </c>
      <c r="CR26" s="69">
        <f t="shared" si="16"/>
        <v>0</v>
      </c>
      <c r="CS26" s="70" t="s">
        <v>1</v>
      </c>
      <c r="CT26" s="71">
        <f t="shared" si="17"/>
        <v>0</v>
      </c>
      <c r="CU26" s="72">
        <f t="shared" si="18"/>
        <v>0</v>
      </c>
      <c r="CV26" s="73">
        <f t="shared" si="19"/>
        <v>0</v>
      </c>
      <c r="CW26" s="74">
        <f t="shared" si="20"/>
        <v>0</v>
      </c>
      <c r="CX26" s="75">
        <f t="shared" si="21"/>
        <v>0</v>
      </c>
      <c r="CY26" s="73">
        <f t="shared" si="37"/>
        <v>0</v>
      </c>
      <c r="CZ26" s="76">
        <f t="shared" si="22"/>
        <v>0</v>
      </c>
      <c r="DA26" s="73" t="s">
        <v>1</v>
      </c>
      <c r="DB26" s="75">
        <f t="shared" si="23"/>
        <v>0</v>
      </c>
      <c r="DC26" s="77">
        <f t="shared" si="24"/>
        <v>0</v>
      </c>
      <c r="DD26" s="78">
        <f t="shared" si="25"/>
        <v>0</v>
      </c>
      <c r="DE26" s="79">
        <f t="shared" si="44"/>
        <v>0</v>
      </c>
      <c r="DF26" s="78">
        <f t="shared" si="38"/>
        <v>0</v>
      </c>
      <c r="DG26" s="80">
        <f t="shared" si="26"/>
        <v>0</v>
      </c>
      <c r="DH26" s="78" t="str">
        <f t="shared" si="27"/>
        <v>h</v>
      </c>
      <c r="DI26" s="81">
        <f t="shared" si="28"/>
        <v>0</v>
      </c>
      <c r="DJ26" s="82">
        <f t="shared" si="29"/>
        <v>0</v>
      </c>
      <c r="DK26" s="83"/>
      <c r="DL26" s="131">
        <f t="shared" si="48"/>
        <v>0</v>
      </c>
      <c r="DM26" s="132">
        <f t="shared" si="46"/>
        <v>0</v>
      </c>
      <c r="DN26" s="133">
        <f t="shared" si="47"/>
        <v>0</v>
      </c>
      <c r="DO26" s="130">
        <f t="shared" si="40"/>
        <v>0</v>
      </c>
      <c r="DP26" s="132">
        <f t="shared" si="32"/>
        <v>0</v>
      </c>
      <c r="DQ26" s="130" t="s">
        <v>1</v>
      </c>
      <c r="DR26" s="132">
        <f t="shared" si="33"/>
        <v>0</v>
      </c>
      <c r="DS26" s="231"/>
      <c r="DT26" s="132"/>
      <c r="DU26" s="200"/>
      <c r="DV26" s="132"/>
      <c r="DW26" s="234"/>
      <c r="DX26" s="200"/>
      <c r="DY26" s="83"/>
      <c r="DZ26" s="84">
        <f t="shared" si="43"/>
        <v>40.31666666666667</v>
      </c>
      <c r="EA26" s="85">
        <f t="shared" si="34"/>
        <v>40</v>
      </c>
      <c r="EB26" s="86">
        <f t="shared" si="41"/>
        <v>0.31666666666667</v>
      </c>
      <c r="EC26" s="40">
        <f t="shared" si="42"/>
        <v>19.0000000000002</v>
      </c>
      <c r="ED26" s="85">
        <f t="shared" si="35"/>
        <v>40</v>
      </c>
      <c r="EE26" s="40" t="s">
        <v>1</v>
      </c>
      <c r="EF26" s="212">
        <f t="shared" si="36"/>
        <v>19.0000000000002</v>
      </c>
    </row>
    <row r="27" spans="2:136" ht="12.75">
      <c r="B27" s="179"/>
      <c r="C27" s="174"/>
      <c r="D27" s="181"/>
      <c r="E27" s="118" t="s">
        <v>1</v>
      </c>
      <c r="F27" s="182"/>
      <c r="G27" s="151"/>
      <c r="H27" s="181"/>
      <c r="I27" s="118" t="s">
        <v>1</v>
      </c>
      <c r="J27" s="182"/>
      <c r="K27" s="181"/>
      <c r="L27" s="118" t="s">
        <v>1</v>
      </c>
      <c r="M27" s="182"/>
      <c r="N27" s="151"/>
      <c r="O27" s="181"/>
      <c r="P27" s="118" t="s">
        <v>1</v>
      </c>
      <c r="Q27" s="183"/>
      <c r="R27" s="4"/>
      <c r="S27" s="181"/>
      <c r="T27" s="118" t="s">
        <v>1</v>
      </c>
      <c r="U27" s="182"/>
      <c r="V27" s="151"/>
      <c r="W27" s="181"/>
      <c r="X27" s="118" t="s">
        <v>1</v>
      </c>
      <c r="Y27" s="182"/>
      <c r="Z27" s="181"/>
      <c r="AA27" s="118" t="s">
        <v>1</v>
      </c>
      <c r="AB27" s="182"/>
      <c r="AC27" s="151"/>
      <c r="AD27" s="181"/>
      <c r="AE27" s="118" t="s">
        <v>1</v>
      </c>
      <c r="AF27" s="182"/>
      <c r="AG27" s="169"/>
      <c r="AH27" s="177">
        <f>Mutitournoi!CR28</f>
        <v>0</v>
      </c>
      <c r="AI27" s="118" t="s">
        <v>1</v>
      </c>
      <c r="AJ27" s="194">
        <f>Mutitournoi!CT28</f>
        <v>0</v>
      </c>
      <c r="AK27" s="196"/>
      <c r="AL27" s="194">
        <f>Mutitournoi!CZ28</f>
        <v>0</v>
      </c>
      <c r="AM27" s="118" t="s">
        <v>1</v>
      </c>
      <c r="AN27" s="194">
        <f>Mutitournoi!DB28</f>
        <v>0</v>
      </c>
      <c r="AO27" s="196"/>
      <c r="AP27" s="194">
        <f>Mutitournoi!DG28</f>
        <v>0</v>
      </c>
      <c r="AQ27" s="118" t="s">
        <v>1</v>
      </c>
      <c r="AR27" s="194">
        <f>Mutitournoi!DF28</f>
        <v>0</v>
      </c>
      <c r="AS27" s="196"/>
      <c r="AT27" s="186">
        <f t="shared" si="49"/>
        <v>0</v>
      </c>
      <c r="AU27" s="172" t="s">
        <v>1</v>
      </c>
      <c r="AV27" s="186">
        <f t="shared" si="50"/>
        <v>0</v>
      </c>
      <c r="AW27" s="196"/>
      <c r="AX27" s="194">
        <f>Mutitournoi!ED28</f>
        <v>40</v>
      </c>
      <c r="AY27" s="118" t="str">
        <f>Mutitournoi!EE28</f>
        <v>h</v>
      </c>
      <c r="AZ27" s="178">
        <f>Mutitournoi!EF28</f>
        <v>19.0000000000002</v>
      </c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S27" s="179"/>
      <c r="BT27" s="238"/>
      <c r="BU27" s="65">
        <f>Mutitournoi!D26+Mutitournoi!F26/60</f>
        <v>0</v>
      </c>
      <c r="BV27" s="66">
        <f>Mutitournoi!O26+Mutitournoi!Q26/60</f>
        <v>0</v>
      </c>
      <c r="BW27" s="67">
        <f t="shared" si="3"/>
        <v>0</v>
      </c>
      <c r="BX27" s="65">
        <f>Mutitournoi!H26+Mutitournoi!J26/60</f>
        <v>0</v>
      </c>
      <c r="BY27" s="66">
        <f>Mutitournoi!K26+Mutitournoi!M26/60</f>
        <v>0</v>
      </c>
      <c r="BZ27" s="67">
        <f t="shared" si="4"/>
        <v>0</v>
      </c>
      <c r="CA27" s="65">
        <f t="shared" si="5"/>
        <v>0</v>
      </c>
      <c r="CB27" s="66">
        <f t="shared" si="6"/>
        <v>0</v>
      </c>
      <c r="CC27" s="67">
        <f t="shared" si="7"/>
        <v>0</v>
      </c>
      <c r="CD27" s="6"/>
      <c r="CE27" s="65">
        <f>Mutitournoi!S26+Mutitournoi!U26/60</f>
        <v>0</v>
      </c>
      <c r="CF27" s="66">
        <f>Mutitournoi!AD26+Mutitournoi!AF26/60</f>
        <v>0</v>
      </c>
      <c r="CG27" s="67">
        <f t="shared" si="8"/>
        <v>0</v>
      </c>
      <c r="CH27" s="65">
        <f>Mutitournoi!W26+Mutitournoi!Y26/60</f>
        <v>0</v>
      </c>
      <c r="CI27" s="66">
        <f>Mutitournoi!Z26+Mutitournoi!AB26/60</f>
        <v>0</v>
      </c>
      <c r="CJ27" s="67">
        <f t="shared" si="9"/>
        <v>0</v>
      </c>
      <c r="CK27" s="65">
        <f t="shared" si="10"/>
        <v>0</v>
      </c>
      <c r="CL27" s="67">
        <f t="shared" si="11"/>
        <v>0</v>
      </c>
      <c r="CM27" s="66"/>
      <c r="CN27" s="68">
        <f t="shared" si="12"/>
        <v>0</v>
      </c>
      <c r="CO27" s="69">
        <f t="shared" si="13"/>
        <v>0</v>
      </c>
      <c r="CP27" s="70">
        <f t="shared" si="14"/>
        <v>0</v>
      </c>
      <c r="CQ27" s="71">
        <f t="shared" si="15"/>
        <v>0</v>
      </c>
      <c r="CR27" s="69">
        <f t="shared" si="16"/>
        <v>0</v>
      </c>
      <c r="CS27" s="70" t="s">
        <v>1</v>
      </c>
      <c r="CT27" s="71">
        <f t="shared" si="17"/>
        <v>0</v>
      </c>
      <c r="CU27" s="72">
        <f t="shared" si="18"/>
        <v>0</v>
      </c>
      <c r="CV27" s="73">
        <f t="shared" si="19"/>
        <v>0</v>
      </c>
      <c r="CW27" s="74">
        <f t="shared" si="20"/>
        <v>0</v>
      </c>
      <c r="CX27" s="75">
        <f t="shared" si="21"/>
        <v>0</v>
      </c>
      <c r="CY27" s="73">
        <f t="shared" si="37"/>
        <v>0</v>
      </c>
      <c r="CZ27" s="76">
        <f t="shared" si="22"/>
        <v>0</v>
      </c>
      <c r="DA27" s="73" t="s">
        <v>1</v>
      </c>
      <c r="DB27" s="75">
        <f t="shared" si="23"/>
        <v>0</v>
      </c>
      <c r="DC27" s="77">
        <f t="shared" si="24"/>
        <v>0</v>
      </c>
      <c r="DD27" s="78">
        <f t="shared" si="25"/>
        <v>0</v>
      </c>
      <c r="DE27" s="79">
        <f t="shared" si="44"/>
        <v>0</v>
      </c>
      <c r="DF27" s="78">
        <f t="shared" si="38"/>
        <v>0</v>
      </c>
      <c r="DG27" s="80">
        <f t="shared" si="26"/>
        <v>0</v>
      </c>
      <c r="DH27" s="78" t="str">
        <f t="shared" si="27"/>
        <v>h</v>
      </c>
      <c r="DI27" s="81">
        <f t="shared" si="28"/>
        <v>0</v>
      </c>
      <c r="DJ27" s="82">
        <f t="shared" si="29"/>
        <v>0</v>
      </c>
      <c r="DK27" s="83"/>
      <c r="DL27" s="138">
        <f t="shared" si="48"/>
        <v>0</v>
      </c>
      <c r="DM27" s="139">
        <f t="shared" si="46"/>
        <v>0</v>
      </c>
      <c r="DN27" s="140">
        <f t="shared" si="47"/>
        <v>0</v>
      </c>
      <c r="DO27" s="141">
        <f t="shared" si="40"/>
        <v>0</v>
      </c>
      <c r="DP27" s="139">
        <f t="shared" si="32"/>
        <v>0</v>
      </c>
      <c r="DQ27" s="141" t="s">
        <v>1</v>
      </c>
      <c r="DR27" s="139">
        <f t="shared" si="33"/>
        <v>0</v>
      </c>
      <c r="DS27" s="232">
        <f>DL27/7</f>
        <v>0</v>
      </c>
      <c r="DT27" s="236">
        <f>INT(DS27)</f>
        <v>0</v>
      </c>
      <c r="DU27" s="229">
        <f>DS27-DT27</f>
        <v>0</v>
      </c>
      <c r="DV27" s="139">
        <f>DT27</f>
        <v>0</v>
      </c>
      <c r="DW27" s="235" t="s">
        <v>1</v>
      </c>
      <c r="DX27" s="201">
        <f>DU27*60</f>
        <v>0</v>
      </c>
      <c r="DY27" s="83"/>
      <c r="DZ27" s="84">
        <f t="shared" si="43"/>
        <v>40.31666666666667</v>
      </c>
      <c r="EA27" s="85">
        <f t="shared" si="34"/>
        <v>40</v>
      </c>
      <c r="EB27" s="86">
        <f t="shared" si="41"/>
        <v>0.31666666666667</v>
      </c>
      <c r="EC27" s="40">
        <f t="shared" si="42"/>
        <v>19.0000000000002</v>
      </c>
      <c r="ED27" s="85">
        <f t="shared" si="35"/>
        <v>40</v>
      </c>
      <c r="EE27" s="40" t="s">
        <v>1</v>
      </c>
      <c r="EF27" s="212">
        <f t="shared" si="36"/>
        <v>19.0000000000002</v>
      </c>
    </row>
    <row r="28" spans="2:136" ht="12.75">
      <c r="B28" s="122"/>
      <c r="C28" s="174"/>
      <c r="D28" s="109"/>
      <c r="E28" s="94" t="s">
        <v>1</v>
      </c>
      <c r="F28" s="111"/>
      <c r="G28" s="125"/>
      <c r="H28" s="109"/>
      <c r="I28" s="94" t="s">
        <v>1</v>
      </c>
      <c r="J28" s="111"/>
      <c r="K28" s="109"/>
      <c r="L28" s="94" t="s">
        <v>1</v>
      </c>
      <c r="M28" s="111"/>
      <c r="N28" s="125"/>
      <c r="O28" s="109"/>
      <c r="P28" s="94" t="s">
        <v>1</v>
      </c>
      <c r="Q28" s="110"/>
      <c r="R28" s="4"/>
      <c r="S28" s="109"/>
      <c r="T28" s="94" t="s">
        <v>1</v>
      </c>
      <c r="U28" s="111"/>
      <c r="V28" s="125"/>
      <c r="W28" s="109"/>
      <c r="X28" s="94" t="s">
        <v>1</v>
      </c>
      <c r="Y28" s="111"/>
      <c r="Z28" s="109"/>
      <c r="AA28" s="94" t="s">
        <v>1</v>
      </c>
      <c r="AB28" s="111"/>
      <c r="AC28" s="125"/>
      <c r="AD28" s="109"/>
      <c r="AE28" s="94" t="s">
        <v>1</v>
      </c>
      <c r="AF28" s="111"/>
      <c r="AG28" s="169"/>
      <c r="AH28" s="100">
        <f>Mutitournoi!CR29</f>
        <v>0</v>
      </c>
      <c r="AI28" s="94" t="s">
        <v>1</v>
      </c>
      <c r="AJ28" s="162">
        <f>Mutitournoi!CT29</f>
        <v>0</v>
      </c>
      <c r="AK28" s="196"/>
      <c r="AL28" s="162">
        <f>Mutitournoi!CZ29</f>
        <v>0</v>
      </c>
      <c r="AM28" s="94" t="s">
        <v>1</v>
      </c>
      <c r="AN28" s="162">
        <f>Mutitournoi!DB29</f>
        <v>0</v>
      </c>
      <c r="AO28" s="196"/>
      <c r="AP28" s="162">
        <f>Mutitournoi!DG29</f>
        <v>0</v>
      </c>
      <c r="AQ28" s="94" t="s">
        <v>1</v>
      </c>
      <c r="AR28" s="162">
        <f>Mutitournoi!DF29</f>
        <v>0</v>
      </c>
      <c r="AS28" s="196"/>
      <c r="AT28" s="187">
        <f t="shared" si="49"/>
        <v>0</v>
      </c>
      <c r="AU28" s="173" t="s">
        <v>1</v>
      </c>
      <c r="AV28" s="187">
        <f t="shared" si="50"/>
        <v>0</v>
      </c>
      <c r="AW28" s="196"/>
      <c r="AX28" s="162">
        <f>Mutitournoi!ED29</f>
        <v>40</v>
      </c>
      <c r="AY28" s="94" t="str">
        <f>Mutitournoi!EE29</f>
        <v>h</v>
      </c>
      <c r="AZ28" s="101">
        <f>Mutitournoi!EF29</f>
        <v>19.0000000000002</v>
      </c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S28" s="122"/>
      <c r="BT28" s="238"/>
      <c r="BU28" s="65">
        <f>Mutitournoi!D27+Mutitournoi!F27/60</f>
        <v>0</v>
      </c>
      <c r="BV28" s="66">
        <f>Mutitournoi!O27+Mutitournoi!Q27/60</f>
        <v>0</v>
      </c>
      <c r="BW28" s="67">
        <f t="shared" si="3"/>
        <v>0</v>
      </c>
      <c r="BX28" s="65">
        <f>Mutitournoi!H27+Mutitournoi!J27/60</f>
        <v>0</v>
      </c>
      <c r="BY28" s="66">
        <f>Mutitournoi!K27+Mutitournoi!M27/60</f>
        <v>0</v>
      </c>
      <c r="BZ28" s="67">
        <f t="shared" si="4"/>
        <v>0</v>
      </c>
      <c r="CA28" s="65">
        <f t="shared" si="5"/>
        <v>0</v>
      </c>
      <c r="CB28" s="66">
        <f t="shared" si="6"/>
        <v>0</v>
      </c>
      <c r="CC28" s="67">
        <f t="shared" si="7"/>
        <v>0</v>
      </c>
      <c r="CD28" s="6"/>
      <c r="CE28" s="65">
        <f>Mutitournoi!S27+Mutitournoi!U27/60</f>
        <v>0</v>
      </c>
      <c r="CF28" s="66">
        <f>Mutitournoi!AD27+Mutitournoi!AF27/60</f>
        <v>0</v>
      </c>
      <c r="CG28" s="67">
        <f t="shared" si="8"/>
        <v>0</v>
      </c>
      <c r="CH28" s="65">
        <f>Mutitournoi!W27+Mutitournoi!Y27/60</f>
        <v>0</v>
      </c>
      <c r="CI28" s="66">
        <f>Mutitournoi!Z27+Mutitournoi!AB27/60</f>
        <v>0</v>
      </c>
      <c r="CJ28" s="67">
        <f t="shared" si="9"/>
        <v>0</v>
      </c>
      <c r="CK28" s="65">
        <f t="shared" si="10"/>
        <v>0</v>
      </c>
      <c r="CL28" s="67">
        <f t="shared" si="11"/>
        <v>0</v>
      </c>
      <c r="CM28" s="66"/>
      <c r="CN28" s="68">
        <f t="shared" si="12"/>
        <v>0</v>
      </c>
      <c r="CO28" s="69">
        <f t="shared" si="13"/>
        <v>0</v>
      </c>
      <c r="CP28" s="70">
        <f t="shared" si="14"/>
        <v>0</v>
      </c>
      <c r="CQ28" s="71">
        <f t="shared" si="15"/>
        <v>0</v>
      </c>
      <c r="CR28" s="69">
        <f t="shared" si="16"/>
        <v>0</v>
      </c>
      <c r="CS28" s="70" t="s">
        <v>1</v>
      </c>
      <c r="CT28" s="71">
        <f t="shared" si="17"/>
        <v>0</v>
      </c>
      <c r="CU28" s="72">
        <f t="shared" si="18"/>
        <v>0</v>
      </c>
      <c r="CV28" s="73">
        <f t="shared" si="19"/>
        <v>0</v>
      </c>
      <c r="CW28" s="74">
        <f t="shared" si="20"/>
        <v>0</v>
      </c>
      <c r="CX28" s="75">
        <f t="shared" si="21"/>
        <v>0</v>
      </c>
      <c r="CY28" s="73">
        <f t="shared" si="37"/>
        <v>0</v>
      </c>
      <c r="CZ28" s="76">
        <f t="shared" si="22"/>
        <v>0</v>
      </c>
      <c r="DA28" s="73" t="s">
        <v>1</v>
      </c>
      <c r="DB28" s="75">
        <f t="shared" si="23"/>
        <v>0</v>
      </c>
      <c r="DC28" s="77">
        <f t="shared" si="24"/>
        <v>0</v>
      </c>
      <c r="DD28" s="78">
        <f t="shared" si="25"/>
        <v>0</v>
      </c>
      <c r="DE28" s="79">
        <f t="shared" si="44"/>
        <v>0</v>
      </c>
      <c r="DF28" s="78">
        <f t="shared" si="38"/>
        <v>0</v>
      </c>
      <c r="DG28" s="80">
        <f t="shared" si="26"/>
        <v>0</v>
      </c>
      <c r="DH28" s="78" t="str">
        <f t="shared" si="27"/>
        <v>h</v>
      </c>
      <c r="DI28" s="81">
        <f t="shared" si="28"/>
        <v>0</v>
      </c>
      <c r="DJ28" s="82">
        <f t="shared" si="29"/>
        <v>0</v>
      </c>
      <c r="DK28" s="83"/>
      <c r="DL28" s="134">
        <f>DC28</f>
        <v>0</v>
      </c>
      <c r="DM28" s="135">
        <f t="shared" si="46"/>
        <v>0</v>
      </c>
      <c r="DN28" s="136">
        <f aca="true" t="shared" si="51" ref="DN28:DN34">DL28-DM28</f>
        <v>0</v>
      </c>
      <c r="DO28" s="137">
        <f t="shared" si="40"/>
        <v>0</v>
      </c>
      <c r="DP28" s="135">
        <f aca="true" t="shared" si="52" ref="DP28:DP34">IF(DM28&lt;0,0,DM28)</f>
        <v>0</v>
      </c>
      <c r="DQ28" s="137" t="s">
        <v>1</v>
      </c>
      <c r="DR28" s="135">
        <f aca="true" t="shared" si="53" ref="DR28:DR34">IF(DM28&lt;0,0,DO28)</f>
        <v>0</v>
      </c>
      <c r="DS28" s="230"/>
      <c r="DT28" s="135"/>
      <c r="DU28" s="199"/>
      <c r="DV28" s="135"/>
      <c r="DW28" s="233"/>
      <c r="DX28" s="199"/>
      <c r="DY28" s="83"/>
      <c r="DZ28" s="84">
        <f t="shared" si="43"/>
        <v>40.31666666666667</v>
      </c>
      <c r="EA28" s="85">
        <f t="shared" si="34"/>
        <v>40</v>
      </c>
      <c r="EB28" s="86">
        <f t="shared" si="41"/>
        <v>0.31666666666667</v>
      </c>
      <c r="EC28" s="40">
        <f t="shared" si="42"/>
        <v>19.0000000000002</v>
      </c>
      <c r="ED28" s="85">
        <f t="shared" si="35"/>
        <v>40</v>
      </c>
      <c r="EE28" s="40" t="s">
        <v>1</v>
      </c>
      <c r="EF28" s="212">
        <f t="shared" si="36"/>
        <v>19.0000000000002</v>
      </c>
    </row>
    <row r="29" spans="2:136" ht="12.75">
      <c r="B29" s="123"/>
      <c r="C29" s="174"/>
      <c r="D29" s="112"/>
      <c r="E29" s="3" t="s">
        <v>1</v>
      </c>
      <c r="F29" s="159"/>
      <c r="G29" s="125"/>
      <c r="H29" s="112"/>
      <c r="I29" s="3" t="s">
        <v>1</v>
      </c>
      <c r="J29" s="159"/>
      <c r="K29" s="112"/>
      <c r="L29" s="3" t="s">
        <v>1</v>
      </c>
      <c r="M29" s="159"/>
      <c r="N29" s="125"/>
      <c r="O29" s="112"/>
      <c r="P29" s="3" t="s">
        <v>1</v>
      </c>
      <c r="Q29" s="113"/>
      <c r="R29" s="4"/>
      <c r="S29" s="112"/>
      <c r="T29" s="3" t="s">
        <v>1</v>
      </c>
      <c r="U29" s="159"/>
      <c r="V29" s="125"/>
      <c r="W29" s="112"/>
      <c r="X29" s="3" t="s">
        <v>1</v>
      </c>
      <c r="Y29" s="159"/>
      <c r="Z29" s="112"/>
      <c r="AA29" s="3" t="s">
        <v>1</v>
      </c>
      <c r="AB29" s="159"/>
      <c r="AC29" s="125"/>
      <c r="AD29" s="112"/>
      <c r="AE29" s="3" t="s">
        <v>1</v>
      </c>
      <c r="AF29" s="159"/>
      <c r="AG29" s="169"/>
      <c r="AH29" s="164">
        <f>Mutitournoi!CR30</f>
        <v>0</v>
      </c>
      <c r="AI29" s="4" t="s">
        <v>1</v>
      </c>
      <c r="AJ29" s="193">
        <f>Mutitournoi!CT30</f>
        <v>0</v>
      </c>
      <c r="AK29" s="196"/>
      <c r="AL29" s="193">
        <f>Mutitournoi!CZ30</f>
        <v>0</v>
      </c>
      <c r="AM29" s="4" t="s">
        <v>1</v>
      </c>
      <c r="AN29" s="193">
        <f>Mutitournoi!DB30</f>
        <v>0</v>
      </c>
      <c r="AO29" s="196"/>
      <c r="AP29" s="193">
        <f>Mutitournoi!DG30</f>
        <v>0</v>
      </c>
      <c r="AQ29" s="4" t="s">
        <v>1</v>
      </c>
      <c r="AR29" s="193">
        <f>Mutitournoi!DF30</f>
        <v>0</v>
      </c>
      <c r="AS29" s="196"/>
      <c r="AT29" s="187">
        <f t="shared" si="49"/>
        <v>0</v>
      </c>
      <c r="AU29" s="173" t="s">
        <v>1</v>
      </c>
      <c r="AV29" s="187">
        <f t="shared" si="50"/>
        <v>0</v>
      </c>
      <c r="AW29" s="196"/>
      <c r="AX29" s="193">
        <f>Mutitournoi!ED30</f>
        <v>40</v>
      </c>
      <c r="AY29" s="4" t="str">
        <f>Mutitournoi!EE30</f>
        <v>h</v>
      </c>
      <c r="AZ29" s="166">
        <f>Mutitournoi!EF30</f>
        <v>19.0000000000002</v>
      </c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S29" s="123"/>
      <c r="BT29" s="238"/>
      <c r="BU29" s="65">
        <f>Mutitournoi!D28+Mutitournoi!F28/60</f>
        <v>0</v>
      </c>
      <c r="BV29" s="66">
        <f>Mutitournoi!O28+Mutitournoi!Q28/60</f>
        <v>0</v>
      </c>
      <c r="BW29" s="67">
        <f t="shared" si="3"/>
        <v>0</v>
      </c>
      <c r="BX29" s="65">
        <f>Mutitournoi!H28+Mutitournoi!J28/60</f>
        <v>0</v>
      </c>
      <c r="BY29" s="66">
        <f>Mutitournoi!K28+Mutitournoi!M28/60</f>
        <v>0</v>
      </c>
      <c r="BZ29" s="67">
        <f t="shared" si="4"/>
        <v>0</v>
      </c>
      <c r="CA29" s="65">
        <f t="shared" si="5"/>
        <v>0</v>
      </c>
      <c r="CB29" s="66">
        <f t="shared" si="6"/>
        <v>0</v>
      </c>
      <c r="CC29" s="67">
        <f t="shared" si="7"/>
        <v>0</v>
      </c>
      <c r="CD29" s="6"/>
      <c r="CE29" s="65">
        <f>Mutitournoi!S28+Mutitournoi!U28/60</f>
        <v>0</v>
      </c>
      <c r="CF29" s="66">
        <f>Mutitournoi!AD28+Mutitournoi!AF28/60</f>
        <v>0</v>
      </c>
      <c r="CG29" s="67">
        <f t="shared" si="8"/>
        <v>0</v>
      </c>
      <c r="CH29" s="65">
        <f>Mutitournoi!W28+Mutitournoi!Y28/60</f>
        <v>0</v>
      </c>
      <c r="CI29" s="66">
        <f>Mutitournoi!Z28+Mutitournoi!AB28/60</f>
        <v>0</v>
      </c>
      <c r="CJ29" s="67">
        <f t="shared" si="9"/>
        <v>0</v>
      </c>
      <c r="CK29" s="65">
        <f t="shared" si="10"/>
        <v>0</v>
      </c>
      <c r="CL29" s="67">
        <f t="shared" si="11"/>
        <v>0</v>
      </c>
      <c r="CM29" s="66"/>
      <c r="CN29" s="68">
        <f t="shared" si="12"/>
        <v>0</v>
      </c>
      <c r="CO29" s="69">
        <f t="shared" si="13"/>
        <v>0</v>
      </c>
      <c r="CP29" s="70">
        <f t="shared" si="14"/>
        <v>0</v>
      </c>
      <c r="CQ29" s="71">
        <f t="shared" si="15"/>
        <v>0</v>
      </c>
      <c r="CR29" s="69">
        <f t="shared" si="16"/>
        <v>0</v>
      </c>
      <c r="CS29" s="70" t="s">
        <v>1</v>
      </c>
      <c r="CT29" s="71">
        <f t="shared" si="17"/>
        <v>0</v>
      </c>
      <c r="CU29" s="72">
        <f t="shared" si="18"/>
        <v>0</v>
      </c>
      <c r="CV29" s="73">
        <f t="shared" si="19"/>
        <v>0</v>
      </c>
      <c r="CW29" s="74">
        <f t="shared" si="20"/>
        <v>0</v>
      </c>
      <c r="CX29" s="75">
        <f t="shared" si="21"/>
        <v>0</v>
      </c>
      <c r="CY29" s="73">
        <f t="shared" si="37"/>
        <v>0</v>
      </c>
      <c r="CZ29" s="76">
        <f t="shared" si="22"/>
        <v>0</v>
      </c>
      <c r="DA29" s="73" t="s">
        <v>1</v>
      </c>
      <c r="DB29" s="75">
        <f t="shared" si="23"/>
        <v>0</v>
      </c>
      <c r="DC29" s="77">
        <f t="shared" si="24"/>
        <v>0</v>
      </c>
      <c r="DD29" s="78">
        <f t="shared" si="25"/>
        <v>0</v>
      </c>
      <c r="DE29" s="79">
        <f t="shared" si="44"/>
        <v>0</v>
      </c>
      <c r="DF29" s="78">
        <f t="shared" si="38"/>
        <v>0</v>
      </c>
      <c r="DG29" s="80">
        <f t="shared" si="26"/>
        <v>0</v>
      </c>
      <c r="DH29" s="78" t="str">
        <f t="shared" si="27"/>
        <v>h</v>
      </c>
      <c r="DI29" s="81">
        <f t="shared" si="28"/>
        <v>0</v>
      </c>
      <c r="DJ29" s="82">
        <f t="shared" si="29"/>
        <v>0</v>
      </c>
      <c r="DK29" s="83"/>
      <c r="DL29" s="131">
        <f aca="true" t="shared" si="54" ref="DL29:DL34">DL28+DC29</f>
        <v>0</v>
      </c>
      <c r="DM29" s="132">
        <f t="shared" si="46"/>
        <v>0</v>
      </c>
      <c r="DN29" s="133">
        <f t="shared" si="51"/>
        <v>0</v>
      </c>
      <c r="DO29" s="130">
        <f t="shared" si="40"/>
        <v>0</v>
      </c>
      <c r="DP29" s="132">
        <f t="shared" si="52"/>
        <v>0</v>
      </c>
      <c r="DQ29" s="130" t="s">
        <v>1</v>
      </c>
      <c r="DR29" s="132">
        <f t="shared" si="53"/>
        <v>0</v>
      </c>
      <c r="DS29" s="231"/>
      <c r="DT29" s="132"/>
      <c r="DU29" s="200"/>
      <c r="DV29" s="132"/>
      <c r="DW29" s="234"/>
      <c r="DX29" s="200"/>
      <c r="DY29" s="83"/>
      <c r="DZ29" s="84">
        <f t="shared" si="43"/>
        <v>40.31666666666667</v>
      </c>
      <c r="EA29" s="85">
        <f t="shared" si="34"/>
        <v>40</v>
      </c>
      <c r="EB29" s="86">
        <f t="shared" si="41"/>
        <v>0.31666666666667</v>
      </c>
      <c r="EC29" s="40">
        <f t="shared" si="42"/>
        <v>19.0000000000002</v>
      </c>
      <c r="ED29" s="85">
        <f t="shared" si="35"/>
        <v>40</v>
      </c>
      <c r="EE29" s="40" t="s">
        <v>1</v>
      </c>
      <c r="EF29" s="212">
        <f t="shared" si="36"/>
        <v>19.0000000000002</v>
      </c>
    </row>
    <row r="30" spans="2:136" ht="12.75">
      <c r="B30" s="122"/>
      <c r="C30" s="174"/>
      <c r="D30" s="109"/>
      <c r="E30" s="94" t="s">
        <v>1</v>
      </c>
      <c r="F30" s="111"/>
      <c r="G30" s="125"/>
      <c r="H30" s="109"/>
      <c r="I30" s="94" t="s">
        <v>1</v>
      </c>
      <c r="J30" s="111"/>
      <c r="K30" s="109"/>
      <c r="L30" s="94" t="s">
        <v>1</v>
      </c>
      <c r="M30" s="111"/>
      <c r="N30" s="125"/>
      <c r="O30" s="109"/>
      <c r="P30" s="94" t="s">
        <v>1</v>
      </c>
      <c r="Q30" s="110"/>
      <c r="R30" s="4"/>
      <c r="S30" s="109"/>
      <c r="T30" s="94" t="s">
        <v>1</v>
      </c>
      <c r="U30" s="111"/>
      <c r="V30" s="125"/>
      <c r="W30" s="109"/>
      <c r="X30" s="94" t="s">
        <v>1</v>
      </c>
      <c r="Y30" s="111"/>
      <c r="Z30" s="109"/>
      <c r="AA30" s="94" t="s">
        <v>1</v>
      </c>
      <c r="AB30" s="111"/>
      <c r="AC30" s="125"/>
      <c r="AD30" s="109"/>
      <c r="AE30" s="94" t="s">
        <v>1</v>
      </c>
      <c r="AF30" s="111"/>
      <c r="AG30" s="169"/>
      <c r="AH30" s="100">
        <f>Mutitournoi!CR31</f>
        <v>0</v>
      </c>
      <c r="AI30" s="94" t="s">
        <v>1</v>
      </c>
      <c r="AJ30" s="162">
        <f>Mutitournoi!CT31</f>
        <v>0</v>
      </c>
      <c r="AK30" s="196"/>
      <c r="AL30" s="162">
        <f>Mutitournoi!CZ31</f>
        <v>0</v>
      </c>
      <c r="AM30" s="94" t="s">
        <v>1</v>
      </c>
      <c r="AN30" s="162">
        <f>Mutitournoi!DB31</f>
        <v>0</v>
      </c>
      <c r="AO30" s="196"/>
      <c r="AP30" s="162">
        <f>Mutitournoi!DG31</f>
        <v>0</v>
      </c>
      <c r="AQ30" s="94" t="s">
        <v>1</v>
      </c>
      <c r="AR30" s="162">
        <f>Mutitournoi!DF31</f>
        <v>0</v>
      </c>
      <c r="AS30" s="196"/>
      <c r="AT30" s="187">
        <f t="shared" si="49"/>
        <v>0</v>
      </c>
      <c r="AU30" s="173" t="s">
        <v>1</v>
      </c>
      <c r="AV30" s="187">
        <f t="shared" si="50"/>
        <v>0</v>
      </c>
      <c r="AW30" s="196"/>
      <c r="AX30" s="162">
        <f>Mutitournoi!ED31</f>
        <v>40</v>
      </c>
      <c r="AY30" s="94" t="str">
        <f>Mutitournoi!EE31</f>
        <v>h</v>
      </c>
      <c r="AZ30" s="101">
        <f>Mutitournoi!EF31</f>
        <v>19.0000000000002</v>
      </c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S30" s="122"/>
      <c r="BT30" s="238"/>
      <c r="BU30" s="65">
        <f>Mutitournoi!D29+Mutitournoi!F29/60</f>
        <v>0</v>
      </c>
      <c r="BV30" s="66">
        <f>Mutitournoi!O29+Mutitournoi!Q29/60</f>
        <v>0</v>
      </c>
      <c r="BW30" s="67">
        <f t="shared" si="3"/>
        <v>0</v>
      </c>
      <c r="BX30" s="65">
        <f>Mutitournoi!H29+Mutitournoi!J29/60</f>
        <v>0</v>
      </c>
      <c r="BY30" s="66">
        <f>Mutitournoi!K29+Mutitournoi!M29/60</f>
        <v>0</v>
      </c>
      <c r="BZ30" s="67">
        <f t="shared" si="4"/>
        <v>0</v>
      </c>
      <c r="CA30" s="65">
        <f t="shared" si="5"/>
        <v>0</v>
      </c>
      <c r="CB30" s="66">
        <f t="shared" si="6"/>
        <v>0</v>
      </c>
      <c r="CC30" s="67">
        <f t="shared" si="7"/>
        <v>0</v>
      </c>
      <c r="CD30" s="6"/>
      <c r="CE30" s="65">
        <f>Mutitournoi!S29+Mutitournoi!U29/60</f>
        <v>0</v>
      </c>
      <c r="CF30" s="66">
        <f>Mutitournoi!AD29+Mutitournoi!AF29/60</f>
        <v>0</v>
      </c>
      <c r="CG30" s="67">
        <f t="shared" si="8"/>
        <v>0</v>
      </c>
      <c r="CH30" s="65">
        <f>Mutitournoi!W29+Mutitournoi!Y29/60</f>
        <v>0</v>
      </c>
      <c r="CI30" s="66">
        <f>Mutitournoi!Z29+Mutitournoi!AB29/60</f>
        <v>0</v>
      </c>
      <c r="CJ30" s="67">
        <f t="shared" si="9"/>
        <v>0</v>
      </c>
      <c r="CK30" s="65">
        <f t="shared" si="10"/>
        <v>0</v>
      </c>
      <c r="CL30" s="67">
        <f t="shared" si="11"/>
        <v>0</v>
      </c>
      <c r="CM30" s="66"/>
      <c r="CN30" s="68">
        <f t="shared" si="12"/>
        <v>0</v>
      </c>
      <c r="CO30" s="69">
        <f t="shared" si="13"/>
        <v>0</v>
      </c>
      <c r="CP30" s="70">
        <f t="shared" si="14"/>
        <v>0</v>
      </c>
      <c r="CQ30" s="71">
        <f t="shared" si="15"/>
        <v>0</v>
      </c>
      <c r="CR30" s="69">
        <f t="shared" si="16"/>
        <v>0</v>
      </c>
      <c r="CS30" s="70" t="s">
        <v>1</v>
      </c>
      <c r="CT30" s="71">
        <f t="shared" si="17"/>
        <v>0</v>
      </c>
      <c r="CU30" s="72">
        <f t="shared" si="18"/>
        <v>0</v>
      </c>
      <c r="CV30" s="73">
        <f t="shared" si="19"/>
        <v>0</v>
      </c>
      <c r="CW30" s="74">
        <f t="shared" si="20"/>
        <v>0</v>
      </c>
      <c r="CX30" s="75">
        <f t="shared" si="21"/>
        <v>0</v>
      </c>
      <c r="CY30" s="73">
        <f t="shared" si="37"/>
        <v>0</v>
      </c>
      <c r="CZ30" s="76">
        <f t="shared" si="22"/>
        <v>0</v>
      </c>
      <c r="DA30" s="73" t="s">
        <v>1</v>
      </c>
      <c r="DB30" s="75">
        <f t="shared" si="23"/>
        <v>0</v>
      </c>
      <c r="DC30" s="77">
        <f t="shared" si="24"/>
        <v>0</v>
      </c>
      <c r="DD30" s="78">
        <f t="shared" si="25"/>
        <v>0</v>
      </c>
      <c r="DE30" s="79">
        <f t="shared" si="44"/>
        <v>0</v>
      </c>
      <c r="DF30" s="78">
        <f t="shared" si="38"/>
        <v>0</v>
      </c>
      <c r="DG30" s="80">
        <f t="shared" si="26"/>
        <v>0</v>
      </c>
      <c r="DH30" s="78" t="str">
        <f t="shared" si="27"/>
        <v>h</v>
      </c>
      <c r="DI30" s="81">
        <f t="shared" si="28"/>
        <v>0</v>
      </c>
      <c r="DJ30" s="82">
        <f t="shared" si="29"/>
        <v>0</v>
      </c>
      <c r="DK30" s="83"/>
      <c r="DL30" s="131">
        <f t="shared" si="54"/>
        <v>0</v>
      </c>
      <c r="DM30" s="132">
        <f t="shared" si="46"/>
        <v>0</v>
      </c>
      <c r="DN30" s="133">
        <f t="shared" si="51"/>
        <v>0</v>
      </c>
      <c r="DO30" s="130">
        <f t="shared" si="40"/>
        <v>0</v>
      </c>
      <c r="DP30" s="132">
        <f t="shared" si="52"/>
        <v>0</v>
      </c>
      <c r="DQ30" s="130" t="s">
        <v>1</v>
      </c>
      <c r="DR30" s="132">
        <f t="shared" si="53"/>
        <v>0</v>
      </c>
      <c r="DS30" s="231"/>
      <c r="DT30" s="132"/>
      <c r="DU30" s="200"/>
      <c r="DV30" s="132"/>
      <c r="DW30" s="234"/>
      <c r="DX30" s="200"/>
      <c r="DY30" s="83"/>
      <c r="DZ30" s="84">
        <f t="shared" si="43"/>
        <v>40.31666666666667</v>
      </c>
      <c r="EA30" s="85">
        <f t="shared" si="34"/>
        <v>40</v>
      </c>
      <c r="EB30" s="86">
        <f t="shared" si="41"/>
        <v>0.31666666666667</v>
      </c>
      <c r="EC30" s="40">
        <f t="shared" si="42"/>
        <v>19.0000000000002</v>
      </c>
      <c r="ED30" s="85">
        <f t="shared" si="35"/>
        <v>40</v>
      </c>
      <c r="EE30" s="40" t="s">
        <v>1</v>
      </c>
      <c r="EF30" s="212">
        <f t="shared" si="36"/>
        <v>19.0000000000002</v>
      </c>
    </row>
    <row r="31" spans="2:136" ht="12.75">
      <c r="B31" s="123"/>
      <c r="C31" s="174"/>
      <c r="D31" s="112"/>
      <c r="E31" s="3" t="s">
        <v>1</v>
      </c>
      <c r="F31" s="159"/>
      <c r="G31" s="125"/>
      <c r="H31" s="112"/>
      <c r="I31" s="3" t="s">
        <v>1</v>
      </c>
      <c r="J31" s="159"/>
      <c r="K31" s="112"/>
      <c r="L31" s="3" t="s">
        <v>1</v>
      </c>
      <c r="M31" s="159"/>
      <c r="N31" s="125"/>
      <c r="O31" s="112"/>
      <c r="P31" s="3" t="s">
        <v>1</v>
      </c>
      <c r="Q31" s="113"/>
      <c r="R31" s="4"/>
      <c r="S31" s="112"/>
      <c r="T31" s="3" t="s">
        <v>1</v>
      </c>
      <c r="U31" s="159"/>
      <c r="V31" s="125"/>
      <c r="W31" s="112"/>
      <c r="X31" s="3" t="s">
        <v>1</v>
      </c>
      <c r="Y31" s="159"/>
      <c r="Z31" s="112"/>
      <c r="AA31" s="3" t="s">
        <v>1</v>
      </c>
      <c r="AB31" s="159"/>
      <c r="AC31" s="125"/>
      <c r="AD31" s="112"/>
      <c r="AE31" s="3" t="s">
        <v>1</v>
      </c>
      <c r="AF31" s="159"/>
      <c r="AG31" s="169"/>
      <c r="AH31" s="103">
        <f>Mutitournoi!CR32</f>
        <v>0</v>
      </c>
      <c r="AI31" s="3" t="s">
        <v>1</v>
      </c>
      <c r="AJ31" s="161">
        <f>Mutitournoi!CT32</f>
        <v>0</v>
      </c>
      <c r="AK31" s="196"/>
      <c r="AL31" s="161">
        <f>Mutitournoi!CZ32</f>
        <v>0</v>
      </c>
      <c r="AM31" s="3" t="s">
        <v>1</v>
      </c>
      <c r="AN31" s="161">
        <f>Mutitournoi!DB32</f>
        <v>0</v>
      </c>
      <c r="AO31" s="196"/>
      <c r="AP31" s="161">
        <f>Mutitournoi!DG32</f>
        <v>0</v>
      </c>
      <c r="AQ31" s="3" t="s">
        <v>1</v>
      </c>
      <c r="AR31" s="161">
        <f>Mutitournoi!DF32</f>
        <v>0</v>
      </c>
      <c r="AS31" s="196"/>
      <c r="AT31" s="187">
        <f t="shared" si="49"/>
        <v>0</v>
      </c>
      <c r="AU31" s="173" t="s">
        <v>1</v>
      </c>
      <c r="AV31" s="187">
        <f t="shared" si="50"/>
        <v>0</v>
      </c>
      <c r="AW31" s="196"/>
      <c r="AX31" s="161">
        <f>Mutitournoi!ED32</f>
        <v>40</v>
      </c>
      <c r="AY31" s="3" t="str">
        <f>Mutitournoi!EE32</f>
        <v>h</v>
      </c>
      <c r="AZ31" s="104">
        <f>Mutitournoi!EF32</f>
        <v>19.0000000000002</v>
      </c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S31" s="123"/>
      <c r="BT31" s="238"/>
      <c r="BU31" s="65">
        <f>Mutitournoi!D30+Mutitournoi!F30/60</f>
        <v>0</v>
      </c>
      <c r="BV31" s="66">
        <f>Mutitournoi!O30+Mutitournoi!Q30/60</f>
        <v>0</v>
      </c>
      <c r="BW31" s="67">
        <f t="shared" si="3"/>
        <v>0</v>
      </c>
      <c r="BX31" s="65">
        <f>Mutitournoi!H30+Mutitournoi!J30/60</f>
        <v>0</v>
      </c>
      <c r="BY31" s="66">
        <f>Mutitournoi!K30+Mutitournoi!M30/60</f>
        <v>0</v>
      </c>
      <c r="BZ31" s="67">
        <f t="shared" si="4"/>
        <v>0</v>
      </c>
      <c r="CA31" s="65">
        <f t="shared" si="5"/>
        <v>0</v>
      </c>
      <c r="CB31" s="66">
        <f t="shared" si="6"/>
        <v>0</v>
      </c>
      <c r="CC31" s="67">
        <f t="shared" si="7"/>
        <v>0</v>
      </c>
      <c r="CD31" s="6"/>
      <c r="CE31" s="65">
        <f>Mutitournoi!S30+Mutitournoi!U30/60</f>
        <v>0</v>
      </c>
      <c r="CF31" s="66">
        <f>Mutitournoi!AD30+Mutitournoi!AF30/60</f>
        <v>0</v>
      </c>
      <c r="CG31" s="67">
        <f t="shared" si="8"/>
        <v>0</v>
      </c>
      <c r="CH31" s="65">
        <f>Mutitournoi!W30+Mutitournoi!Y30/60</f>
        <v>0</v>
      </c>
      <c r="CI31" s="66">
        <f>Mutitournoi!Z30+Mutitournoi!AB30/60</f>
        <v>0</v>
      </c>
      <c r="CJ31" s="67">
        <f t="shared" si="9"/>
        <v>0</v>
      </c>
      <c r="CK31" s="65">
        <f t="shared" si="10"/>
        <v>0</v>
      </c>
      <c r="CL31" s="67">
        <f t="shared" si="11"/>
        <v>0</v>
      </c>
      <c r="CM31" s="66"/>
      <c r="CN31" s="68">
        <f t="shared" si="12"/>
        <v>0</v>
      </c>
      <c r="CO31" s="69">
        <f t="shared" si="13"/>
        <v>0</v>
      </c>
      <c r="CP31" s="70">
        <f t="shared" si="14"/>
        <v>0</v>
      </c>
      <c r="CQ31" s="71">
        <f t="shared" si="15"/>
        <v>0</v>
      </c>
      <c r="CR31" s="69">
        <f t="shared" si="16"/>
        <v>0</v>
      </c>
      <c r="CS31" s="70" t="s">
        <v>1</v>
      </c>
      <c r="CT31" s="71">
        <f t="shared" si="17"/>
        <v>0</v>
      </c>
      <c r="CU31" s="72">
        <f t="shared" si="18"/>
        <v>0</v>
      </c>
      <c r="CV31" s="73">
        <f t="shared" si="19"/>
        <v>0</v>
      </c>
      <c r="CW31" s="74">
        <f t="shared" si="20"/>
        <v>0</v>
      </c>
      <c r="CX31" s="75">
        <f t="shared" si="21"/>
        <v>0</v>
      </c>
      <c r="CY31" s="73">
        <f t="shared" si="37"/>
        <v>0</v>
      </c>
      <c r="CZ31" s="76">
        <f t="shared" si="22"/>
        <v>0</v>
      </c>
      <c r="DA31" s="73" t="s">
        <v>1</v>
      </c>
      <c r="DB31" s="75">
        <f t="shared" si="23"/>
        <v>0</v>
      </c>
      <c r="DC31" s="77">
        <f t="shared" si="24"/>
        <v>0</v>
      </c>
      <c r="DD31" s="78">
        <f t="shared" si="25"/>
        <v>0</v>
      </c>
      <c r="DE31" s="79">
        <f t="shared" si="44"/>
        <v>0</v>
      </c>
      <c r="DF31" s="78">
        <f t="shared" si="38"/>
        <v>0</v>
      </c>
      <c r="DG31" s="80">
        <f t="shared" si="26"/>
        <v>0</v>
      </c>
      <c r="DH31" s="78" t="str">
        <f t="shared" si="27"/>
        <v>h</v>
      </c>
      <c r="DI31" s="81">
        <f t="shared" si="28"/>
        <v>0</v>
      </c>
      <c r="DJ31" s="82">
        <f t="shared" si="29"/>
        <v>0</v>
      </c>
      <c r="DK31" s="83"/>
      <c r="DL31" s="131">
        <f t="shared" si="54"/>
        <v>0</v>
      </c>
      <c r="DM31" s="132">
        <f t="shared" si="46"/>
        <v>0</v>
      </c>
      <c r="DN31" s="133">
        <f t="shared" si="51"/>
        <v>0</v>
      </c>
      <c r="DO31" s="130">
        <f t="shared" si="40"/>
        <v>0</v>
      </c>
      <c r="DP31" s="132">
        <f t="shared" si="52"/>
        <v>0</v>
      </c>
      <c r="DQ31" s="130" t="s">
        <v>1</v>
      </c>
      <c r="DR31" s="132">
        <f t="shared" si="53"/>
        <v>0</v>
      </c>
      <c r="DS31" s="231"/>
      <c r="DT31" s="132"/>
      <c r="DU31" s="200"/>
      <c r="DV31" s="132"/>
      <c r="DW31" s="234"/>
      <c r="DX31" s="200"/>
      <c r="DY31" s="83"/>
      <c r="DZ31" s="84">
        <f t="shared" si="43"/>
        <v>40.31666666666667</v>
      </c>
      <c r="EA31" s="85">
        <f t="shared" si="34"/>
        <v>40</v>
      </c>
      <c r="EB31" s="86">
        <f t="shared" si="41"/>
        <v>0.31666666666667</v>
      </c>
      <c r="EC31" s="40">
        <f t="shared" si="42"/>
        <v>19.0000000000002</v>
      </c>
      <c r="ED31" s="85">
        <f t="shared" si="35"/>
        <v>40</v>
      </c>
      <c r="EE31" s="40" t="s">
        <v>1</v>
      </c>
      <c r="EF31" s="212">
        <f t="shared" si="36"/>
        <v>19.0000000000002</v>
      </c>
    </row>
    <row r="32" spans="2:136" ht="12.75">
      <c r="B32" s="122"/>
      <c r="C32" s="174"/>
      <c r="D32" s="109"/>
      <c r="E32" s="94" t="s">
        <v>1</v>
      </c>
      <c r="F32" s="111"/>
      <c r="G32" s="125"/>
      <c r="H32" s="109"/>
      <c r="I32" s="94" t="s">
        <v>1</v>
      </c>
      <c r="J32" s="111"/>
      <c r="K32" s="109"/>
      <c r="L32" s="94" t="s">
        <v>1</v>
      </c>
      <c r="M32" s="111"/>
      <c r="N32" s="125"/>
      <c r="O32" s="109"/>
      <c r="P32" s="94" t="s">
        <v>1</v>
      </c>
      <c r="Q32" s="110"/>
      <c r="R32" s="4"/>
      <c r="S32" s="109"/>
      <c r="T32" s="94" t="s">
        <v>1</v>
      </c>
      <c r="U32" s="111"/>
      <c r="V32" s="125"/>
      <c r="W32" s="109"/>
      <c r="X32" s="94" t="s">
        <v>1</v>
      </c>
      <c r="Y32" s="111"/>
      <c r="Z32" s="109"/>
      <c r="AA32" s="94" t="s">
        <v>1</v>
      </c>
      <c r="AB32" s="111"/>
      <c r="AC32" s="125"/>
      <c r="AD32" s="109"/>
      <c r="AE32" s="94" t="s">
        <v>1</v>
      </c>
      <c r="AF32" s="111"/>
      <c r="AG32" s="169"/>
      <c r="AH32" s="100">
        <f>Mutitournoi!CR33</f>
        <v>0</v>
      </c>
      <c r="AI32" s="94" t="s">
        <v>1</v>
      </c>
      <c r="AJ32" s="162">
        <f>Mutitournoi!CT33</f>
        <v>0</v>
      </c>
      <c r="AK32" s="196"/>
      <c r="AL32" s="162">
        <f>Mutitournoi!CZ33</f>
        <v>0</v>
      </c>
      <c r="AM32" s="94" t="s">
        <v>1</v>
      </c>
      <c r="AN32" s="162">
        <f>Mutitournoi!DB33</f>
        <v>0</v>
      </c>
      <c r="AO32" s="196"/>
      <c r="AP32" s="162">
        <f>Mutitournoi!DG33</f>
        <v>0</v>
      </c>
      <c r="AQ32" s="94" t="s">
        <v>1</v>
      </c>
      <c r="AR32" s="162">
        <f>Mutitournoi!DF33</f>
        <v>0</v>
      </c>
      <c r="AS32" s="196"/>
      <c r="AT32" s="187">
        <f t="shared" si="49"/>
        <v>0</v>
      </c>
      <c r="AU32" s="173" t="s">
        <v>1</v>
      </c>
      <c r="AV32" s="187">
        <f t="shared" si="50"/>
        <v>0</v>
      </c>
      <c r="AW32" s="196"/>
      <c r="AX32" s="162">
        <f>Mutitournoi!ED33</f>
        <v>40</v>
      </c>
      <c r="AY32" s="94" t="str">
        <f>Mutitournoi!EE33</f>
        <v>h</v>
      </c>
      <c r="AZ32" s="101">
        <f>Mutitournoi!EF33</f>
        <v>19.0000000000002</v>
      </c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S32" s="122"/>
      <c r="BT32" s="238"/>
      <c r="BU32" s="65">
        <f>Mutitournoi!D31+Mutitournoi!F31/60</f>
        <v>0</v>
      </c>
      <c r="BV32" s="66">
        <f>Mutitournoi!O31+Mutitournoi!Q31/60</f>
        <v>0</v>
      </c>
      <c r="BW32" s="67">
        <f t="shared" si="3"/>
        <v>0</v>
      </c>
      <c r="BX32" s="65">
        <f>Mutitournoi!H31+Mutitournoi!J31/60</f>
        <v>0</v>
      </c>
      <c r="BY32" s="66">
        <f>Mutitournoi!K31+Mutitournoi!M31/60</f>
        <v>0</v>
      </c>
      <c r="BZ32" s="67">
        <f t="shared" si="4"/>
        <v>0</v>
      </c>
      <c r="CA32" s="65">
        <f t="shared" si="5"/>
        <v>0</v>
      </c>
      <c r="CB32" s="66">
        <f t="shared" si="6"/>
        <v>0</v>
      </c>
      <c r="CC32" s="67">
        <f t="shared" si="7"/>
        <v>0</v>
      </c>
      <c r="CD32" s="6"/>
      <c r="CE32" s="65">
        <f>Mutitournoi!S31+Mutitournoi!U31/60</f>
        <v>0</v>
      </c>
      <c r="CF32" s="66">
        <f>Mutitournoi!AD31+Mutitournoi!AF31/60</f>
        <v>0</v>
      </c>
      <c r="CG32" s="67">
        <f t="shared" si="8"/>
        <v>0</v>
      </c>
      <c r="CH32" s="65">
        <f>Mutitournoi!W31+Mutitournoi!Y31/60</f>
        <v>0</v>
      </c>
      <c r="CI32" s="66">
        <f>Mutitournoi!Z31+Mutitournoi!AB31/60</f>
        <v>0</v>
      </c>
      <c r="CJ32" s="67">
        <f t="shared" si="9"/>
        <v>0</v>
      </c>
      <c r="CK32" s="65">
        <f t="shared" si="10"/>
        <v>0</v>
      </c>
      <c r="CL32" s="67">
        <f t="shared" si="11"/>
        <v>0</v>
      </c>
      <c r="CM32" s="66"/>
      <c r="CN32" s="68">
        <f t="shared" si="12"/>
        <v>0</v>
      </c>
      <c r="CO32" s="69">
        <f t="shared" si="13"/>
        <v>0</v>
      </c>
      <c r="CP32" s="70">
        <f t="shared" si="14"/>
        <v>0</v>
      </c>
      <c r="CQ32" s="71">
        <f t="shared" si="15"/>
        <v>0</v>
      </c>
      <c r="CR32" s="69">
        <f t="shared" si="16"/>
        <v>0</v>
      </c>
      <c r="CS32" s="70" t="s">
        <v>1</v>
      </c>
      <c r="CT32" s="71">
        <f t="shared" si="17"/>
        <v>0</v>
      </c>
      <c r="CU32" s="72">
        <f t="shared" si="18"/>
        <v>0</v>
      </c>
      <c r="CV32" s="73">
        <f t="shared" si="19"/>
        <v>0</v>
      </c>
      <c r="CW32" s="74">
        <f t="shared" si="20"/>
        <v>0</v>
      </c>
      <c r="CX32" s="75">
        <f t="shared" si="21"/>
        <v>0</v>
      </c>
      <c r="CY32" s="73">
        <f t="shared" si="37"/>
        <v>0</v>
      </c>
      <c r="CZ32" s="76">
        <f t="shared" si="22"/>
        <v>0</v>
      </c>
      <c r="DA32" s="73" t="s">
        <v>1</v>
      </c>
      <c r="DB32" s="75">
        <f t="shared" si="23"/>
        <v>0</v>
      </c>
      <c r="DC32" s="77">
        <f t="shared" si="24"/>
        <v>0</v>
      </c>
      <c r="DD32" s="78">
        <f t="shared" si="25"/>
        <v>0</v>
      </c>
      <c r="DE32" s="79">
        <f t="shared" si="44"/>
        <v>0</v>
      </c>
      <c r="DF32" s="78">
        <f t="shared" si="38"/>
        <v>0</v>
      </c>
      <c r="DG32" s="80">
        <f t="shared" si="26"/>
        <v>0</v>
      </c>
      <c r="DH32" s="78" t="str">
        <f t="shared" si="27"/>
        <v>h</v>
      </c>
      <c r="DI32" s="81">
        <f t="shared" si="28"/>
        <v>0</v>
      </c>
      <c r="DJ32" s="82">
        <f t="shared" si="29"/>
        <v>0</v>
      </c>
      <c r="DK32" s="83"/>
      <c r="DL32" s="131">
        <f t="shared" si="54"/>
        <v>0</v>
      </c>
      <c r="DM32" s="132">
        <f t="shared" si="46"/>
        <v>0</v>
      </c>
      <c r="DN32" s="133">
        <f t="shared" si="51"/>
        <v>0</v>
      </c>
      <c r="DO32" s="130">
        <f t="shared" si="40"/>
        <v>0</v>
      </c>
      <c r="DP32" s="132">
        <f t="shared" si="52"/>
        <v>0</v>
      </c>
      <c r="DQ32" s="130" t="s">
        <v>1</v>
      </c>
      <c r="DR32" s="132">
        <f t="shared" si="53"/>
        <v>0</v>
      </c>
      <c r="DS32" s="231"/>
      <c r="DT32" s="132"/>
      <c r="DU32" s="200"/>
      <c r="DV32" s="132"/>
      <c r="DW32" s="234"/>
      <c r="DX32" s="200"/>
      <c r="DY32" s="83"/>
      <c r="DZ32" s="84">
        <f t="shared" si="43"/>
        <v>40.31666666666667</v>
      </c>
      <c r="EA32" s="85">
        <f t="shared" si="34"/>
        <v>40</v>
      </c>
      <c r="EB32" s="86">
        <f t="shared" si="41"/>
        <v>0.31666666666667</v>
      </c>
      <c r="EC32" s="40">
        <f t="shared" si="42"/>
        <v>19.0000000000002</v>
      </c>
      <c r="ED32" s="85">
        <f t="shared" si="35"/>
        <v>40</v>
      </c>
      <c r="EE32" s="40" t="s">
        <v>1</v>
      </c>
      <c r="EF32" s="212">
        <f t="shared" si="36"/>
        <v>19.0000000000002</v>
      </c>
    </row>
    <row r="33" spans="2:136" ht="12.75">
      <c r="B33" s="180"/>
      <c r="C33" s="174"/>
      <c r="D33" s="153"/>
      <c r="E33" s="154" t="s">
        <v>1</v>
      </c>
      <c r="F33" s="160"/>
      <c r="G33" s="126"/>
      <c r="H33" s="153"/>
      <c r="I33" s="154" t="s">
        <v>1</v>
      </c>
      <c r="J33" s="160"/>
      <c r="K33" s="153"/>
      <c r="L33" s="154" t="s">
        <v>1</v>
      </c>
      <c r="M33" s="160"/>
      <c r="N33" s="126"/>
      <c r="O33" s="153"/>
      <c r="P33" s="154" t="s">
        <v>1</v>
      </c>
      <c r="Q33" s="155"/>
      <c r="R33" s="4"/>
      <c r="S33" s="153"/>
      <c r="T33" s="154" t="s">
        <v>1</v>
      </c>
      <c r="U33" s="160"/>
      <c r="V33" s="126"/>
      <c r="W33" s="153"/>
      <c r="X33" s="154" t="s">
        <v>1</v>
      </c>
      <c r="Y33" s="160"/>
      <c r="Z33" s="153"/>
      <c r="AA33" s="154" t="s">
        <v>1</v>
      </c>
      <c r="AB33" s="160"/>
      <c r="AC33" s="126"/>
      <c r="AD33" s="153"/>
      <c r="AE33" s="154" t="s">
        <v>1</v>
      </c>
      <c r="AF33" s="160"/>
      <c r="AG33" s="169"/>
      <c r="AH33" s="157">
        <f>Mutitournoi!CR34</f>
        <v>0</v>
      </c>
      <c r="AI33" s="154" t="s">
        <v>1</v>
      </c>
      <c r="AJ33" s="192">
        <f>Mutitournoi!CT34</f>
        <v>0</v>
      </c>
      <c r="AK33" s="196"/>
      <c r="AL33" s="192">
        <f>Mutitournoi!CZ34</f>
        <v>0</v>
      </c>
      <c r="AM33" s="154" t="s">
        <v>1</v>
      </c>
      <c r="AN33" s="192">
        <f>Mutitournoi!DB34</f>
        <v>0</v>
      </c>
      <c r="AO33" s="196"/>
      <c r="AP33" s="192">
        <f>Mutitournoi!DG34</f>
        <v>0</v>
      </c>
      <c r="AQ33" s="154" t="s">
        <v>1</v>
      </c>
      <c r="AR33" s="192">
        <f>Mutitournoi!DF34</f>
        <v>0</v>
      </c>
      <c r="AS33" s="196"/>
      <c r="AT33" s="188">
        <f t="shared" si="49"/>
        <v>0</v>
      </c>
      <c r="AU33" s="176" t="s">
        <v>1</v>
      </c>
      <c r="AV33" s="188">
        <f t="shared" si="50"/>
        <v>0</v>
      </c>
      <c r="AW33" s="196"/>
      <c r="AX33" s="192">
        <f>Mutitournoi!ED34</f>
        <v>40</v>
      </c>
      <c r="AY33" s="154" t="str">
        <f>Mutitournoi!EE34</f>
        <v>h</v>
      </c>
      <c r="AZ33" s="158">
        <f>Mutitournoi!EF34</f>
        <v>19.0000000000002</v>
      </c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S33" s="180"/>
      <c r="BT33" s="238"/>
      <c r="BU33" s="65">
        <f>Mutitournoi!D32+Mutitournoi!F32/60</f>
        <v>0</v>
      </c>
      <c r="BV33" s="66">
        <f>Mutitournoi!O32+Mutitournoi!Q32/60</f>
        <v>0</v>
      </c>
      <c r="BW33" s="67">
        <f t="shared" si="3"/>
        <v>0</v>
      </c>
      <c r="BX33" s="65">
        <f>Mutitournoi!H32+Mutitournoi!J32/60</f>
        <v>0</v>
      </c>
      <c r="BY33" s="66">
        <f>Mutitournoi!K32+Mutitournoi!M32/60</f>
        <v>0</v>
      </c>
      <c r="BZ33" s="67">
        <f t="shared" si="4"/>
        <v>0</v>
      </c>
      <c r="CA33" s="65">
        <f t="shared" si="5"/>
        <v>0</v>
      </c>
      <c r="CB33" s="66">
        <f t="shared" si="6"/>
        <v>0</v>
      </c>
      <c r="CC33" s="67">
        <f t="shared" si="7"/>
        <v>0</v>
      </c>
      <c r="CD33" s="6"/>
      <c r="CE33" s="65">
        <f>Mutitournoi!S32+Mutitournoi!U32/60</f>
        <v>0</v>
      </c>
      <c r="CF33" s="66">
        <f>Mutitournoi!AD32+Mutitournoi!AF32/60</f>
        <v>0</v>
      </c>
      <c r="CG33" s="67">
        <f t="shared" si="8"/>
        <v>0</v>
      </c>
      <c r="CH33" s="65">
        <f>Mutitournoi!W32+Mutitournoi!Y32/60</f>
        <v>0</v>
      </c>
      <c r="CI33" s="66">
        <f>Mutitournoi!Z32+Mutitournoi!AB32/60</f>
        <v>0</v>
      </c>
      <c r="CJ33" s="67">
        <f t="shared" si="9"/>
        <v>0</v>
      </c>
      <c r="CK33" s="65">
        <f t="shared" si="10"/>
        <v>0</v>
      </c>
      <c r="CL33" s="67">
        <f t="shared" si="11"/>
        <v>0</v>
      </c>
      <c r="CM33" s="66"/>
      <c r="CN33" s="68">
        <f t="shared" si="12"/>
        <v>0</v>
      </c>
      <c r="CO33" s="69">
        <f t="shared" si="13"/>
        <v>0</v>
      </c>
      <c r="CP33" s="70">
        <f t="shared" si="14"/>
        <v>0</v>
      </c>
      <c r="CQ33" s="71">
        <f t="shared" si="15"/>
        <v>0</v>
      </c>
      <c r="CR33" s="69">
        <f t="shared" si="16"/>
        <v>0</v>
      </c>
      <c r="CS33" s="70" t="s">
        <v>1</v>
      </c>
      <c r="CT33" s="71">
        <f t="shared" si="17"/>
        <v>0</v>
      </c>
      <c r="CU33" s="72">
        <f t="shared" si="18"/>
        <v>0</v>
      </c>
      <c r="CV33" s="73">
        <f t="shared" si="19"/>
        <v>0</v>
      </c>
      <c r="CW33" s="74">
        <f t="shared" si="20"/>
        <v>0</v>
      </c>
      <c r="CX33" s="75">
        <f t="shared" si="21"/>
        <v>0</v>
      </c>
      <c r="CY33" s="73">
        <f t="shared" si="37"/>
        <v>0</v>
      </c>
      <c r="CZ33" s="76">
        <f t="shared" si="22"/>
        <v>0</v>
      </c>
      <c r="DA33" s="73" t="s">
        <v>1</v>
      </c>
      <c r="DB33" s="75">
        <f t="shared" si="23"/>
        <v>0</v>
      </c>
      <c r="DC33" s="77">
        <f t="shared" si="24"/>
        <v>0</v>
      </c>
      <c r="DD33" s="78">
        <f t="shared" si="25"/>
        <v>0</v>
      </c>
      <c r="DE33" s="79">
        <f t="shared" si="44"/>
        <v>0</v>
      </c>
      <c r="DF33" s="78">
        <f t="shared" si="38"/>
        <v>0</v>
      </c>
      <c r="DG33" s="80">
        <f t="shared" si="26"/>
        <v>0</v>
      </c>
      <c r="DH33" s="78" t="str">
        <f t="shared" si="27"/>
        <v>h</v>
      </c>
      <c r="DI33" s="81">
        <f t="shared" si="28"/>
        <v>0</v>
      </c>
      <c r="DJ33" s="82">
        <f t="shared" si="29"/>
        <v>0</v>
      </c>
      <c r="DK33" s="83"/>
      <c r="DL33" s="131">
        <f t="shared" si="54"/>
        <v>0</v>
      </c>
      <c r="DM33" s="132">
        <f t="shared" si="46"/>
        <v>0</v>
      </c>
      <c r="DN33" s="133">
        <f t="shared" si="51"/>
        <v>0</v>
      </c>
      <c r="DO33" s="130">
        <f t="shared" si="40"/>
        <v>0</v>
      </c>
      <c r="DP33" s="132">
        <f t="shared" si="52"/>
        <v>0</v>
      </c>
      <c r="DQ33" s="130" t="s">
        <v>1</v>
      </c>
      <c r="DR33" s="132">
        <f t="shared" si="53"/>
        <v>0</v>
      </c>
      <c r="DS33" s="231"/>
      <c r="DT33" s="132"/>
      <c r="DU33" s="200"/>
      <c r="DV33" s="132"/>
      <c r="DW33" s="234"/>
      <c r="DX33" s="200"/>
      <c r="DY33" s="83"/>
      <c r="DZ33" s="84">
        <f t="shared" si="43"/>
        <v>40.31666666666667</v>
      </c>
      <c r="EA33" s="85">
        <f t="shared" si="34"/>
        <v>40</v>
      </c>
      <c r="EB33" s="86">
        <f t="shared" si="41"/>
        <v>0.31666666666667</v>
      </c>
      <c r="EC33" s="40">
        <f t="shared" si="42"/>
        <v>19.0000000000002</v>
      </c>
      <c r="ED33" s="85">
        <f t="shared" si="35"/>
        <v>40</v>
      </c>
      <c r="EE33" s="40" t="s">
        <v>1</v>
      </c>
      <c r="EF33" s="212">
        <f t="shared" si="36"/>
        <v>19.0000000000002</v>
      </c>
    </row>
    <row r="34" spans="2:136" ht="12.75">
      <c r="B34" s="122"/>
      <c r="C34" s="174"/>
      <c r="D34" s="109"/>
      <c r="E34" s="94" t="s">
        <v>1</v>
      </c>
      <c r="F34" s="111"/>
      <c r="G34" s="125"/>
      <c r="H34" s="109"/>
      <c r="I34" s="94" t="s">
        <v>1</v>
      </c>
      <c r="J34" s="111"/>
      <c r="K34" s="109"/>
      <c r="L34" s="94" t="s">
        <v>1</v>
      </c>
      <c r="M34" s="111"/>
      <c r="N34" s="125"/>
      <c r="O34" s="109"/>
      <c r="P34" s="94" t="s">
        <v>1</v>
      </c>
      <c r="Q34" s="110"/>
      <c r="R34" s="4"/>
      <c r="S34" s="109"/>
      <c r="T34" s="94" t="s">
        <v>1</v>
      </c>
      <c r="U34" s="111"/>
      <c r="V34" s="125"/>
      <c r="W34" s="109"/>
      <c r="X34" s="94" t="s">
        <v>1</v>
      </c>
      <c r="Y34" s="111"/>
      <c r="Z34" s="109"/>
      <c r="AA34" s="94" t="s">
        <v>1</v>
      </c>
      <c r="AB34" s="111"/>
      <c r="AC34" s="125"/>
      <c r="AD34" s="109"/>
      <c r="AE34" s="94" t="s">
        <v>1</v>
      </c>
      <c r="AF34" s="111"/>
      <c r="AG34" s="169"/>
      <c r="AH34" s="162">
        <f>Mutitournoi!CR35</f>
        <v>0</v>
      </c>
      <c r="AI34" s="94" t="s">
        <v>1</v>
      </c>
      <c r="AJ34" s="162">
        <f>Mutitournoi!CT35</f>
        <v>0</v>
      </c>
      <c r="AK34" s="196"/>
      <c r="AL34" s="162">
        <f>Mutitournoi!CZ35</f>
        <v>0</v>
      </c>
      <c r="AM34" s="94" t="s">
        <v>1</v>
      </c>
      <c r="AN34" s="162">
        <f>Mutitournoi!DB35</f>
        <v>0</v>
      </c>
      <c r="AO34" s="196"/>
      <c r="AP34" s="162">
        <f>Mutitournoi!DG35</f>
        <v>0</v>
      </c>
      <c r="AQ34" s="94" t="s">
        <v>1</v>
      </c>
      <c r="AR34" s="162">
        <f>Mutitournoi!DF35</f>
        <v>0</v>
      </c>
      <c r="AS34" s="196"/>
      <c r="AT34" s="102">
        <f t="shared" si="49"/>
        <v>0</v>
      </c>
      <c r="AU34" s="108" t="s">
        <v>1</v>
      </c>
      <c r="AV34" s="102">
        <f t="shared" si="50"/>
        <v>0</v>
      </c>
      <c r="AW34" s="196"/>
      <c r="AX34" s="162">
        <f>Mutitournoi!ED35</f>
        <v>40</v>
      </c>
      <c r="AY34" s="94" t="str">
        <f>Mutitournoi!EE35</f>
        <v>h</v>
      </c>
      <c r="AZ34" s="101">
        <f>Mutitournoi!EF35</f>
        <v>19.0000000000002</v>
      </c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S34" s="122"/>
      <c r="BT34" s="238"/>
      <c r="BU34" s="65">
        <f>Mutitournoi!D33+Mutitournoi!F33/60</f>
        <v>0</v>
      </c>
      <c r="BV34" s="66">
        <f>Mutitournoi!O33+Mutitournoi!Q33/60</f>
        <v>0</v>
      </c>
      <c r="BW34" s="67">
        <f t="shared" si="3"/>
        <v>0</v>
      </c>
      <c r="BX34" s="65">
        <f>Mutitournoi!H33+Mutitournoi!J33/60</f>
        <v>0</v>
      </c>
      <c r="BY34" s="66">
        <f>Mutitournoi!K33+Mutitournoi!M33/60</f>
        <v>0</v>
      </c>
      <c r="BZ34" s="67">
        <f t="shared" si="4"/>
        <v>0</v>
      </c>
      <c r="CA34" s="65">
        <f t="shared" si="5"/>
        <v>0</v>
      </c>
      <c r="CB34" s="66">
        <f t="shared" si="6"/>
        <v>0</v>
      </c>
      <c r="CC34" s="67">
        <f t="shared" si="7"/>
        <v>0</v>
      </c>
      <c r="CD34" s="6"/>
      <c r="CE34" s="65">
        <f>Mutitournoi!S33+Mutitournoi!U33/60</f>
        <v>0</v>
      </c>
      <c r="CF34" s="66">
        <f>Mutitournoi!AD33+Mutitournoi!AF33/60</f>
        <v>0</v>
      </c>
      <c r="CG34" s="67">
        <f t="shared" si="8"/>
        <v>0</v>
      </c>
      <c r="CH34" s="65">
        <f>Mutitournoi!W33+Mutitournoi!Y33/60</f>
        <v>0</v>
      </c>
      <c r="CI34" s="66">
        <f>Mutitournoi!Z33+Mutitournoi!AB33/60</f>
        <v>0</v>
      </c>
      <c r="CJ34" s="67">
        <f t="shared" si="9"/>
        <v>0</v>
      </c>
      <c r="CK34" s="65">
        <f t="shared" si="10"/>
        <v>0</v>
      </c>
      <c r="CL34" s="67">
        <f t="shared" si="11"/>
        <v>0</v>
      </c>
      <c r="CM34" s="66"/>
      <c r="CN34" s="68">
        <f t="shared" si="12"/>
        <v>0</v>
      </c>
      <c r="CO34" s="69">
        <f t="shared" si="13"/>
        <v>0</v>
      </c>
      <c r="CP34" s="70">
        <f t="shared" si="14"/>
        <v>0</v>
      </c>
      <c r="CQ34" s="71">
        <f t="shared" si="15"/>
        <v>0</v>
      </c>
      <c r="CR34" s="69">
        <f t="shared" si="16"/>
        <v>0</v>
      </c>
      <c r="CS34" s="70" t="s">
        <v>1</v>
      </c>
      <c r="CT34" s="71">
        <f t="shared" si="17"/>
        <v>0</v>
      </c>
      <c r="CU34" s="72">
        <f t="shared" si="18"/>
        <v>0</v>
      </c>
      <c r="CV34" s="73">
        <f t="shared" si="19"/>
        <v>0</v>
      </c>
      <c r="CW34" s="74">
        <f t="shared" si="20"/>
        <v>0</v>
      </c>
      <c r="CX34" s="75">
        <f t="shared" si="21"/>
        <v>0</v>
      </c>
      <c r="CY34" s="73">
        <f t="shared" si="37"/>
        <v>0</v>
      </c>
      <c r="CZ34" s="76">
        <f t="shared" si="22"/>
        <v>0</v>
      </c>
      <c r="DA34" s="73" t="s">
        <v>1</v>
      </c>
      <c r="DB34" s="75">
        <f t="shared" si="23"/>
        <v>0</v>
      </c>
      <c r="DC34" s="77">
        <f t="shared" si="24"/>
        <v>0</v>
      </c>
      <c r="DD34" s="78">
        <f t="shared" si="25"/>
        <v>0</v>
      </c>
      <c r="DE34" s="79">
        <f t="shared" si="44"/>
        <v>0</v>
      </c>
      <c r="DF34" s="78">
        <f t="shared" si="38"/>
        <v>0</v>
      </c>
      <c r="DG34" s="80">
        <f t="shared" si="26"/>
        <v>0</v>
      </c>
      <c r="DH34" s="78" t="str">
        <f t="shared" si="27"/>
        <v>h</v>
      </c>
      <c r="DI34" s="81">
        <f t="shared" si="28"/>
        <v>0</v>
      </c>
      <c r="DJ34" s="82">
        <f t="shared" si="29"/>
        <v>0</v>
      </c>
      <c r="DK34" s="83"/>
      <c r="DL34" s="138">
        <f t="shared" si="54"/>
        <v>0</v>
      </c>
      <c r="DM34" s="139">
        <f t="shared" si="46"/>
        <v>0</v>
      </c>
      <c r="DN34" s="140">
        <f t="shared" si="51"/>
        <v>0</v>
      </c>
      <c r="DO34" s="141">
        <f t="shared" si="40"/>
        <v>0</v>
      </c>
      <c r="DP34" s="139">
        <f t="shared" si="52"/>
        <v>0</v>
      </c>
      <c r="DQ34" s="141" t="s">
        <v>1</v>
      </c>
      <c r="DR34" s="139">
        <f t="shared" si="53"/>
        <v>0</v>
      </c>
      <c r="DS34" s="232">
        <f>DL34/7</f>
        <v>0</v>
      </c>
      <c r="DT34" s="236">
        <f>INT(DS34)</f>
        <v>0</v>
      </c>
      <c r="DU34" s="229">
        <f>DS34-DT34</f>
        <v>0</v>
      </c>
      <c r="DV34" s="139">
        <f>DT34</f>
        <v>0</v>
      </c>
      <c r="DW34" s="235" t="s">
        <v>1</v>
      </c>
      <c r="DX34" s="201">
        <f>DU34*60</f>
        <v>0</v>
      </c>
      <c r="DY34" s="83"/>
      <c r="DZ34" s="84">
        <f t="shared" si="43"/>
        <v>40.31666666666667</v>
      </c>
      <c r="EA34" s="85">
        <f t="shared" si="34"/>
        <v>40</v>
      </c>
      <c r="EB34" s="86">
        <f t="shared" si="41"/>
        <v>0.31666666666667</v>
      </c>
      <c r="EC34" s="40">
        <f t="shared" si="42"/>
        <v>19.0000000000002</v>
      </c>
      <c r="ED34" s="85">
        <f t="shared" si="35"/>
        <v>40</v>
      </c>
      <c r="EE34" s="40" t="s">
        <v>1</v>
      </c>
      <c r="EF34" s="212">
        <f t="shared" si="36"/>
        <v>19.0000000000002</v>
      </c>
    </row>
    <row r="35" spans="2:136" ht="12.75">
      <c r="B35" s="123"/>
      <c r="C35" s="174"/>
      <c r="D35" s="112"/>
      <c r="E35" s="3" t="s">
        <v>1</v>
      </c>
      <c r="F35" s="159"/>
      <c r="G35" s="125"/>
      <c r="H35" s="112"/>
      <c r="I35" s="3" t="s">
        <v>1</v>
      </c>
      <c r="J35" s="159"/>
      <c r="K35" s="112"/>
      <c r="L35" s="3" t="s">
        <v>1</v>
      </c>
      <c r="M35" s="159"/>
      <c r="N35" s="125"/>
      <c r="O35" s="112"/>
      <c r="P35" s="3" t="s">
        <v>1</v>
      </c>
      <c r="Q35" s="113"/>
      <c r="R35" s="4"/>
      <c r="S35" s="112"/>
      <c r="T35" s="3" t="s">
        <v>1</v>
      </c>
      <c r="U35" s="159"/>
      <c r="V35" s="125"/>
      <c r="W35" s="112"/>
      <c r="X35" s="3" t="s">
        <v>1</v>
      </c>
      <c r="Y35" s="159"/>
      <c r="Z35" s="112"/>
      <c r="AA35" s="3" t="s">
        <v>1</v>
      </c>
      <c r="AB35" s="159"/>
      <c r="AC35" s="125"/>
      <c r="AD35" s="112"/>
      <c r="AE35" s="3" t="s">
        <v>1</v>
      </c>
      <c r="AF35" s="159"/>
      <c r="AG35" s="169"/>
      <c r="AH35" s="161">
        <f>Mutitournoi!CR36</f>
        <v>0</v>
      </c>
      <c r="AI35" s="3" t="s">
        <v>1</v>
      </c>
      <c r="AJ35" s="161">
        <f>Mutitournoi!CT36</f>
        <v>0</v>
      </c>
      <c r="AK35" s="196"/>
      <c r="AL35" s="161">
        <f>Mutitournoi!CZ36</f>
        <v>0</v>
      </c>
      <c r="AM35" s="3" t="s">
        <v>1</v>
      </c>
      <c r="AN35" s="161">
        <f>Mutitournoi!DB36</f>
        <v>0</v>
      </c>
      <c r="AO35" s="196"/>
      <c r="AP35" s="161">
        <f>Mutitournoi!DG36</f>
        <v>0</v>
      </c>
      <c r="AQ35" s="3" t="s">
        <v>1</v>
      </c>
      <c r="AR35" s="161">
        <f>Mutitournoi!DF36</f>
        <v>0</v>
      </c>
      <c r="AS35" s="196"/>
      <c r="AT35" s="102">
        <f t="shared" si="49"/>
        <v>0</v>
      </c>
      <c r="AU35" s="108" t="s">
        <v>1</v>
      </c>
      <c r="AV35" s="102">
        <f t="shared" si="50"/>
        <v>0</v>
      </c>
      <c r="AW35" s="196"/>
      <c r="AX35" s="161">
        <f>Mutitournoi!ED36</f>
        <v>40</v>
      </c>
      <c r="AY35" s="3" t="str">
        <f>Mutitournoi!EE36</f>
        <v>h</v>
      </c>
      <c r="AZ35" s="104">
        <f>Mutitournoi!EF36</f>
        <v>19.0000000000002</v>
      </c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S35" s="123"/>
      <c r="BT35" s="238"/>
      <c r="BU35" s="65">
        <f>Mutitournoi!D34+Mutitournoi!F34/60</f>
        <v>0</v>
      </c>
      <c r="BV35" s="66">
        <f>Mutitournoi!O34+Mutitournoi!Q34/60</f>
        <v>0</v>
      </c>
      <c r="BW35" s="67">
        <f t="shared" si="3"/>
        <v>0</v>
      </c>
      <c r="BX35" s="65">
        <f>Mutitournoi!H34+Mutitournoi!J34/60</f>
        <v>0</v>
      </c>
      <c r="BY35" s="66">
        <f>Mutitournoi!K34+Mutitournoi!M34/60</f>
        <v>0</v>
      </c>
      <c r="BZ35" s="67">
        <f t="shared" si="4"/>
        <v>0</v>
      </c>
      <c r="CA35" s="65">
        <f t="shared" si="5"/>
        <v>0</v>
      </c>
      <c r="CB35" s="66">
        <f t="shared" si="6"/>
        <v>0</v>
      </c>
      <c r="CC35" s="67">
        <f t="shared" si="7"/>
        <v>0</v>
      </c>
      <c r="CD35" s="6"/>
      <c r="CE35" s="65">
        <f>Mutitournoi!S34+Mutitournoi!U34/60</f>
        <v>0</v>
      </c>
      <c r="CF35" s="66">
        <f>Mutitournoi!AD34+Mutitournoi!AF34/60</f>
        <v>0</v>
      </c>
      <c r="CG35" s="67">
        <f t="shared" si="8"/>
        <v>0</v>
      </c>
      <c r="CH35" s="65">
        <f>Mutitournoi!W34+Mutitournoi!Y34/60</f>
        <v>0</v>
      </c>
      <c r="CI35" s="66">
        <f>Mutitournoi!Z34+Mutitournoi!AB34/60</f>
        <v>0</v>
      </c>
      <c r="CJ35" s="67">
        <f t="shared" si="9"/>
        <v>0</v>
      </c>
      <c r="CK35" s="65">
        <f t="shared" si="10"/>
        <v>0</v>
      </c>
      <c r="CL35" s="67">
        <f t="shared" si="11"/>
        <v>0</v>
      </c>
      <c r="CM35" s="66"/>
      <c r="CN35" s="68">
        <f t="shared" si="12"/>
        <v>0</v>
      </c>
      <c r="CO35" s="69">
        <f t="shared" si="13"/>
        <v>0</v>
      </c>
      <c r="CP35" s="70">
        <f t="shared" si="14"/>
        <v>0</v>
      </c>
      <c r="CQ35" s="71">
        <f t="shared" si="15"/>
        <v>0</v>
      </c>
      <c r="CR35" s="69">
        <f t="shared" si="16"/>
        <v>0</v>
      </c>
      <c r="CS35" s="70" t="s">
        <v>1</v>
      </c>
      <c r="CT35" s="71">
        <f t="shared" si="17"/>
        <v>0</v>
      </c>
      <c r="CU35" s="72">
        <f t="shared" si="18"/>
        <v>0</v>
      </c>
      <c r="CV35" s="73">
        <f t="shared" si="19"/>
        <v>0</v>
      </c>
      <c r="CW35" s="74">
        <f t="shared" si="20"/>
        <v>0</v>
      </c>
      <c r="CX35" s="75">
        <f t="shared" si="21"/>
        <v>0</v>
      </c>
      <c r="CY35" s="73">
        <f t="shared" si="37"/>
        <v>0</v>
      </c>
      <c r="CZ35" s="76">
        <f t="shared" si="22"/>
        <v>0</v>
      </c>
      <c r="DA35" s="73" t="s">
        <v>1</v>
      </c>
      <c r="DB35" s="75">
        <f t="shared" si="23"/>
        <v>0</v>
      </c>
      <c r="DC35" s="77">
        <f t="shared" si="24"/>
        <v>0</v>
      </c>
      <c r="DD35" s="78">
        <f t="shared" si="25"/>
        <v>0</v>
      </c>
      <c r="DE35" s="79">
        <f t="shared" si="44"/>
        <v>0</v>
      </c>
      <c r="DF35" s="78">
        <f t="shared" si="38"/>
        <v>0</v>
      </c>
      <c r="DG35" s="80">
        <f t="shared" si="26"/>
        <v>0</v>
      </c>
      <c r="DH35" s="78" t="str">
        <f t="shared" si="27"/>
        <v>h</v>
      </c>
      <c r="DI35" s="81">
        <f t="shared" si="28"/>
        <v>0</v>
      </c>
      <c r="DJ35" s="82">
        <f t="shared" si="29"/>
        <v>0</v>
      </c>
      <c r="DK35" s="83"/>
      <c r="DL35" s="131">
        <f>DC35</f>
        <v>0</v>
      </c>
      <c r="DM35" s="132">
        <f t="shared" si="46"/>
        <v>0</v>
      </c>
      <c r="DN35" s="133">
        <f t="shared" si="47"/>
        <v>0</v>
      </c>
      <c r="DO35" s="130">
        <f t="shared" si="40"/>
        <v>0</v>
      </c>
      <c r="DP35" s="132">
        <f t="shared" si="32"/>
        <v>0</v>
      </c>
      <c r="DQ35" s="130" t="s">
        <v>1</v>
      </c>
      <c r="DR35" s="132">
        <f t="shared" si="33"/>
        <v>0</v>
      </c>
      <c r="DS35" s="231"/>
      <c r="DT35" s="132"/>
      <c r="DU35" s="200"/>
      <c r="DV35" s="132"/>
      <c r="DW35" s="234"/>
      <c r="DX35" s="200"/>
      <c r="DY35" s="83"/>
      <c r="DZ35" s="84">
        <f t="shared" si="43"/>
        <v>40.31666666666667</v>
      </c>
      <c r="EA35" s="85">
        <f t="shared" si="34"/>
        <v>40</v>
      </c>
      <c r="EB35" s="86">
        <f t="shared" si="41"/>
        <v>0.31666666666667</v>
      </c>
      <c r="EC35" s="40">
        <f t="shared" si="42"/>
        <v>19.0000000000002</v>
      </c>
      <c r="ED35" s="85">
        <f t="shared" si="35"/>
        <v>40</v>
      </c>
      <c r="EE35" s="40" t="s">
        <v>1</v>
      </c>
      <c r="EF35" s="212">
        <f t="shared" si="36"/>
        <v>19.0000000000002</v>
      </c>
    </row>
    <row r="36" spans="2:136" ht="12.75">
      <c r="B36" s="122"/>
      <c r="C36" s="174"/>
      <c r="D36" s="109"/>
      <c r="E36" s="94" t="s">
        <v>1</v>
      </c>
      <c r="F36" s="111"/>
      <c r="G36" s="125"/>
      <c r="H36" s="109"/>
      <c r="I36" s="94" t="s">
        <v>1</v>
      </c>
      <c r="J36" s="111"/>
      <c r="K36" s="109"/>
      <c r="L36" s="94" t="s">
        <v>1</v>
      </c>
      <c r="M36" s="111"/>
      <c r="N36" s="125"/>
      <c r="O36" s="109"/>
      <c r="P36" s="94" t="s">
        <v>1</v>
      </c>
      <c r="Q36" s="110"/>
      <c r="R36" s="4"/>
      <c r="S36" s="109"/>
      <c r="T36" s="94" t="s">
        <v>1</v>
      </c>
      <c r="U36" s="111"/>
      <c r="V36" s="125"/>
      <c r="W36" s="109"/>
      <c r="X36" s="94" t="s">
        <v>1</v>
      </c>
      <c r="Y36" s="111"/>
      <c r="Z36" s="109"/>
      <c r="AA36" s="94" t="s">
        <v>1</v>
      </c>
      <c r="AB36" s="111"/>
      <c r="AC36" s="125"/>
      <c r="AD36" s="109"/>
      <c r="AE36" s="94" t="s">
        <v>1</v>
      </c>
      <c r="AF36" s="111"/>
      <c r="AG36" s="169"/>
      <c r="AH36" s="162">
        <f>Mutitournoi!CR37</f>
        <v>0</v>
      </c>
      <c r="AI36" s="94" t="s">
        <v>1</v>
      </c>
      <c r="AJ36" s="162">
        <f>Mutitournoi!CT37</f>
        <v>0</v>
      </c>
      <c r="AK36" s="196"/>
      <c r="AL36" s="162">
        <f>Mutitournoi!CZ37</f>
        <v>0</v>
      </c>
      <c r="AM36" s="94" t="s">
        <v>1</v>
      </c>
      <c r="AN36" s="162">
        <f>Mutitournoi!DB37</f>
        <v>0</v>
      </c>
      <c r="AO36" s="196"/>
      <c r="AP36" s="162">
        <f>Mutitournoi!DG37</f>
        <v>0</v>
      </c>
      <c r="AQ36" s="94" t="s">
        <v>1</v>
      </c>
      <c r="AR36" s="162">
        <f>Mutitournoi!DF37</f>
        <v>0</v>
      </c>
      <c r="AS36" s="196"/>
      <c r="AT36" s="102">
        <f t="shared" si="49"/>
        <v>0</v>
      </c>
      <c r="AU36" s="108" t="s">
        <v>1</v>
      </c>
      <c r="AV36" s="102">
        <f t="shared" si="50"/>
        <v>0</v>
      </c>
      <c r="AW36" s="196"/>
      <c r="AX36" s="162">
        <f>Mutitournoi!ED37</f>
        <v>40</v>
      </c>
      <c r="AY36" s="94" t="str">
        <f>Mutitournoi!EE37</f>
        <v>h</v>
      </c>
      <c r="AZ36" s="101">
        <f>Mutitournoi!EF37</f>
        <v>19.0000000000002</v>
      </c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S36" s="122"/>
      <c r="BT36" s="238"/>
      <c r="BU36" s="65">
        <f>Mutitournoi!D35+Mutitournoi!F35/60</f>
        <v>0</v>
      </c>
      <c r="BV36" s="66">
        <f>Mutitournoi!O35+Mutitournoi!Q35/60</f>
        <v>0</v>
      </c>
      <c r="BW36" s="67">
        <f t="shared" si="3"/>
        <v>0</v>
      </c>
      <c r="BX36" s="65">
        <f>Mutitournoi!H35+Mutitournoi!J35/60</f>
        <v>0</v>
      </c>
      <c r="BY36" s="66">
        <f>Mutitournoi!K35+Mutitournoi!M35/60</f>
        <v>0</v>
      </c>
      <c r="BZ36" s="67">
        <f t="shared" si="4"/>
        <v>0</v>
      </c>
      <c r="CA36" s="65">
        <f t="shared" si="5"/>
        <v>0</v>
      </c>
      <c r="CB36" s="66">
        <f t="shared" si="6"/>
        <v>0</v>
      </c>
      <c r="CC36" s="67">
        <f t="shared" si="7"/>
        <v>0</v>
      </c>
      <c r="CD36" s="6"/>
      <c r="CE36" s="65">
        <f>Mutitournoi!S35+Mutitournoi!U35/60</f>
        <v>0</v>
      </c>
      <c r="CF36" s="66">
        <f>Mutitournoi!AD35+Mutitournoi!AF35/60</f>
        <v>0</v>
      </c>
      <c r="CG36" s="67">
        <f t="shared" si="8"/>
        <v>0</v>
      </c>
      <c r="CH36" s="65">
        <f>Mutitournoi!W35+Mutitournoi!Y35/60</f>
        <v>0</v>
      </c>
      <c r="CI36" s="66">
        <f>Mutitournoi!Z35+Mutitournoi!AB35/60</f>
        <v>0</v>
      </c>
      <c r="CJ36" s="67">
        <f t="shared" si="9"/>
        <v>0</v>
      </c>
      <c r="CK36" s="65">
        <f t="shared" si="10"/>
        <v>0</v>
      </c>
      <c r="CL36" s="67">
        <f t="shared" si="11"/>
        <v>0</v>
      </c>
      <c r="CM36" s="66"/>
      <c r="CN36" s="68">
        <f t="shared" si="12"/>
        <v>0</v>
      </c>
      <c r="CO36" s="69">
        <f t="shared" si="13"/>
        <v>0</v>
      </c>
      <c r="CP36" s="70">
        <f t="shared" si="14"/>
        <v>0</v>
      </c>
      <c r="CQ36" s="71">
        <f t="shared" si="15"/>
        <v>0</v>
      </c>
      <c r="CR36" s="69">
        <f t="shared" si="16"/>
        <v>0</v>
      </c>
      <c r="CS36" s="70" t="s">
        <v>1</v>
      </c>
      <c r="CT36" s="71">
        <f t="shared" si="17"/>
        <v>0</v>
      </c>
      <c r="CU36" s="72">
        <f t="shared" si="18"/>
        <v>0</v>
      </c>
      <c r="CV36" s="73">
        <f t="shared" si="19"/>
        <v>0</v>
      </c>
      <c r="CW36" s="74">
        <f t="shared" si="20"/>
        <v>0</v>
      </c>
      <c r="CX36" s="75">
        <f t="shared" si="21"/>
        <v>0</v>
      </c>
      <c r="CY36" s="73">
        <f t="shared" si="37"/>
        <v>0</v>
      </c>
      <c r="CZ36" s="76">
        <f t="shared" si="22"/>
        <v>0</v>
      </c>
      <c r="DA36" s="73" t="s">
        <v>1</v>
      </c>
      <c r="DB36" s="75">
        <f t="shared" si="23"/>
        <v>0</v>
      </c>
      <c r="DC36" s="77">
        <f t="shared" si="24"/>
        <v>0</v>
      </c>
      <c r="DD36" s="78">
        <f t="shared" si="25"/>
        <v>0</v>
      </c>
      <c r="DE36" s="79">
        <f t="shared" si="44"/>
        <v>0</v>
      </c>
      <c r="DF36" s="78">
        <f t="shared" si="38"/>
        <v>0</v>
      </c>
      <c r="DG36" s="80">
        <f t="shared" si="26"/>
        <v>0</v>
      </c>
      <c r="DH36" s="78" t="str">
        <f t="shared" si="27"/>
        <v>h</v>
      </c>
      <c r="DI36" s="81">
        <f t="shared" si="28"/>
        <v>0</v>
      </c>
      <c r="DJ36" s="82">
        <f t="shared" si="29"/>
        <v>0</v>
      </c>
      <c r="DK36" s="83"/>
      <c r="DL36" s="131">
        <f>DL35+DC36</f>
        <v>0</v>
      </c>
      <c r="DM36" s="132">
        <f t="shared" si="46"/>
        <v>0</v>
      </c>
      <c r="DN36" s="133">
        <f t="shared" si="47"/>
        <v>0</v>
      </c>
      <c r="DO36" s="130">
        <f t="shared" si="40"/>
        <v>0</v>
      </c>
      <c r="DP36" s="132">
        <f t="shared" si="32"/>
        <v>0</v>
      </c>
      <c r="DQ36" s="130" t="s">
        <v>1</v>
      </c>
      <c r="DR36" s="132">
        <f t="shared" si="33"/>
        <v>0</v>
      </c>
      <c r="DS36" s="231"/>
      <c r="DT36" s="132"/>
      <c r="DU36" s="200"/>
      <c r="DV36" s="132"/>
      <c r="DW36" s="234"/>
      <c r="DX36" s="200"/>
      <c r="DY36" s="83"/>
      <c r="DZ36" s="84">
        <f t="shared" si="43"/>
        <v>40.31666666666667</v>
      </c>
      <c r="EA36" s="85">
        <f t="shared" si="34"/>
        <v>40</v>
      </c>
      <c r="EB36" s="86">
        <f t="shared" si="41"/>
        <v>0.31666666666667</v>
      </c>
      <c r="EC36" s="40">
        <f t="shared" si="42"/>
        <v>19.0000000000002</v>
      </c>
      <c r="ED36" s="85">
        <f t="shared" si="35"/>
        <v>40</v>
      </c>
      <c r="EE36" s="40" t="s">
        <v>1</v>
      </c>
      <c r="EF36" s="212">
        <f t="shared" si="36"/>
        <v>19.0000000000002</v>
      </c>
    </row>
    <row r="37" spans="2:136" ht="12.75">
      <c r="B37" s="152"/>
      <c r="C37" s="174"/>
      <c r="D37" s="153"/>
      <c r="E37" s="154"/>
      <c r="F37" s="160"/>
      <c r="G37" s="126"/>
      <c r="H37" s="153"/>
      <c r="I37" s="154"/>
      <c r="J37" s="160"/>
      <c r="K37" s="153"/>
      <c r="L37" s="154"/>
      <c r="M37" s="160"/>
      <c r="N37" s="126"/>
      <c r="O37" s="153"/>
      <c r="P37" s="154"/>
      <c r="Q37" s="155"/>
      <c r="R37" s="4"/>
      <c r="S37" s="153"/>
      <c r="T37" s="154"/>
      <c r="U37" s="160"/>
      <c r="V37" s="126"/>
      <c r="W37" s="153"/>
      <c r="X37" s="154"/>
      <c r="Y37" s="160"/>
      <c r="Z37" s="153"/>
      <c r="AA37" s="154"/>
      <c r="AB37" s="160"/>
      <c r="AC37" s="126"/>
      <c r="AD37" s="153"/>
      <c r="AE37" s="154"/>
      <c r="AF37" s="160"/>
      <c r="AG37" s="169"/>
      <c r="AH37" s="124"/>
      <c r="AI37" s="156"/>
      <c r="AJ37" s="124"/>
      <c r="AK37" s="197"/>
      <c r="AL37" s="124"/>
      <c r="AM37" s="156"/>
      <c r="AN37" s="124"/>
      <c r="AO37" s="197"/>
      <c r="AP37" s="124"/>
      <c r="AQ37" s="156"/>
      <c r="AR37" s="124"/>
      <c r="AS37" s="197"/>
      <c r="AT37" s="124"/>
      <c r="AU37" s="156"/>
      <c r="AV37" s="124"/>
      <c r="AW37" s="197"/>
      <c r="AX37" s="124"/>
      <c r="AY37" s="156"/>
      <c r="AZ37" s="167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1"/>
      <c r="BL37" s="91"/>
      <c r="BM37" s="91"/>
      <c r="BN37" s="91"/>
      <c r="BO37" s="91"/>
      <c r="BP37" s="91"/>
      <c r="BQ37" s="91"/>
      <c r="BR37" s="91"/>
      <c r="BS37" s="152">
        <f t="shared" si="2"/>
        <v>0</v>
      </c>
      <c r="BT37" s="239"/>
      <c r="BU37" s="127">
        <f>Mutitournoi!D36+Mutitournoi!F36/60</f>
        <v>0</v>
      </c>
      <c r="BV37" s="128">
        <f>Mutitournoi!O36+Mutitournoi!Q36/60</f>
        <v>0</v>
      </c>
      <c r="BW37" s="129">
        <f t="shared" si="3"/>
        <v>0</v>
      </c>
      <c r="BX37" s="127">
        <f>Mutitournoi!H36+Mutitournoi!J36/60</f>
        <v>0</v>
      </c>
      <c r="BY37" s="128">
        <f>Mutitournoi!K36+Mutitournoi!M36/60</f>
        <v>0</v>
      </c>
      <c r="BZ37" s="129">
        <f t="shared" si="4"/>
        <v>0</v>
      </c>
      <c r="CA37" s="127">
        <f t="shared" si="5"/>
        <v>0</v>
      </c>
      <c r="CB37" s="128">
        <f t="shared" si="6"/>
        <v>0</v>
      </c>
      <c r="CC37" s="129">
        <f t="shared" si="7"/>
        <v>0</v>
      </c>
      <c r="CD37" s="6"/>
      <c r="CE37" s="65">
        <f>Mutitournoi!S36+Mutitournoi!U36/60</f>
        <v>0</v>
      </c>
      <c r="CF37" s="66">
        <f>Mutitournoi!AD36+Mutitournoi!AF36/60</f>
        <v>0</v>
      </c>
      <c r="CG37" s="67">
        <f t="shared" si="8"/>
        <v>0</v>
      </c>
      <c r="CH37" s="65">
        <f>Mutitournoi!W36+Mutitournoi!Y36/60</f>
        <v>0</v>
      </c>
      <c r="CI37" s="66">
        <f>Mutitournoi!Z36+Mutitournoi!AB36/60</f>
        <v>0</v>
      </c>
      <c r="CJ37" s="67">
        <f t="shared" si="9"/>
        <v>0</v>
      </c>
      <c r="CK37" s="65">
        <f t="shared" si="10"/>
        <v>0</v>
      </c>
      <c r="CL37" s="67">
        <f t="shared" si="11"/>
        <v>0</v>
      </c>
      <c r="CM37" s="66"/>
      <c r="CN37" s="214">
        <f t="shared" si="12"/>
        <v>0</v>
      </c>
      <c r="CO37" s="215">
        <f t="shared" si="13"/>
        <v>0</v>
      </c>
      <c r="CP37" s="216">
        <f t="shared" si="14"/>
        <v>0</v>
      </c>
      <c r="CQ37" s="217">
        <f t="shared" si="15"/>
        <v>0</v>
      </c>
      <c r="CR37" s="215">
        <f t="shared" si="16"/>
        <v>0</v>
      </c>
      <c r="CS37" s="216" t="s">
        <v>1</v>
      </c>
      <c r="CT37" s="217">
        <f t="shared" si="17"/>
        <v>0</v>
      </c>
      <c r="CU37" s="218">
        <f t="shared" si="18"/>
        <v>0</v>
      </c>
      <c r="CV37" s="219">
        <f t="shared" si="19"/>
        <v>0</v>
      </c>
      <c r="CW37" s="220">
        <f t="shared" si="20"/>
        <v>0</v>
      </c>
      <c r="CX37" s="221">
        <f t="shared" si="21"/>
        <v>0</v>
      </c>
      <c r="CY37" s="73">
        <f t="shared" si="37"/>
        <v>0</v>
      </c>
      <c r="CZ37" s="222">
        <f t="shared" si="22"/>
        <v>0</v>
      </c>
      <c r="DA37" s="219" t="s">
        <v>1</v>
      </c>
      <c r="DB37" s="221">
        <f t="shared" si="23"/>
        <v>0</v>
      </c>
      <c r="DC37" s="223">
        <f t="shared" si="24"/>
        <v>0</v>
      </c>
      <c r="DD37" s="224">
        <f t="shared" si="25"/>
        <v>0</v>
      </c>
      <c r="DE37" s="225">
        <f t="shared" si="44"/>
        <v>0</v>
      </c>
      <c r="DF37" s="224">
        <f t="shared" si="38"/>
        <v>0</v>
      </c>
      <c r="DG37" s="226">
        <f t="shared" si="26"/>
        <v>0</v>
      </c>
      <c r="DH37" s="224" t="str">
        <f t="shared" si="27"/>
        <v>h</v>
      </c>
      <c r="DI37" s="227">
        <f t="shared" si="28"/>
        <v>0</v>
      </c>
      <c r="DJ37" s="228">
        <f t="shared" si="29"/>
        <v>0</v>
      </c>
      <c r="DK37" s="83"/>
      <c r="DL37" s="138">
        <f>DL36+DC37</f>
        <v>0</v>
      </c>
      <c r="DM37" s="139">
        <f t="shared" si="46"/>
        <v>0</v>
      </c>
      <c r="DN37" s="140">
        <f t="shared" si="47"/>
        <v>0</v>
      </c>
      <c r="DO37" s="141">
        <f t="shared" si="40"/>
        <v>0</v>
      </c>
      <c r="DP37" s="139">
        <f t="shared" si="32"/>
        <v>0</v>
      </c>
      <c r="DQ37" s="141" t="s">
        <v>1</v>
      </c>
      <c r="DR37" s="139">
        <f t="shared" si="33"/>
        <v>0</v>
      </c>
      <c r="DS37" s="232">
        <f>DL37/3</f>
        <v>0</v>
      </c>
      <c r="DT37" s="236">
        <f>INT(DS37)</f>
        <v>0</v>
      </c>
      <c r="DU37" s="229">
        <f>DS37-DT37</f>
        <v>0</v>
      </c>
      <c r="DV37" s="139">
        <f>DT37</f>
        <v>0</v>
      </c>
      <c r="DW37" s="235" t="s">
        <v>1</v>
      </c>
      <c r="DX37" s="201">
        <f>DU37*60</f>
        <v>0</v>
      </c>
      <c r="DY37" s="83"/>
      <c r="DZ37" s="207">
        <f t="shared" si="43"/>
        <v>40.31666666666667</v>
      </c>
      <c r="EA37" s="208">
        <f t="shared" si="34"/>
        <v>40</v>
      </c>
      <c r="EB37" s="209">
        <f t="shared" si="41"/>
        <v>0.31666666666667</v>
      </c>
      <c r="EC37" s="210">
        <f t="shared" si="42"/>
        <v>19.0000000000002</v>
      </c>
      <c r="ED37" s="208">
        <f t="shared" si="35"/>
        <v>40</v>
      </c>
      <c r="EE37" s="210" t="s">
        <v>1</v>
      </c>
      <c r="EF37" s="213">
        <f t="shared" si="36"/>
        <v>19.0000000000002</v>
      </c>
    </row>
    <row r="38" spans="2:112" ht="12.75">
      <c r="B38" s="89"/>
      <c r="C38" s="89"/>
      <c r="D38" s="90"/>
      <c r="E38" s="4"/>
      <c r="F38" s="87"/>
      <c r="G38" s="87"/>
      <c r="H38" s="90"/>
      <c r="I38" s="87"/>
      <c r="J38" s="87"/>
      <c r="K38" s="87"/>
      <c r="L38" s="87"/>
      <c r="M38" s="87"/>
      <c r="N38" s="87"/>
      <c r="O38" s="13"/>
      <c r="P38" s="4"/>
      <c r="Q38" s="87"/>
      <c r="R38" s="14"/>
      <c r="S38" s="90"/>
      <c r="T38" s="4"/>
      <c r="U38" s="87"/>
      <c r="V38" s="87"/>
      <c r="W38" s="90"/>
      <c r="X38" s="87"/>
      <c r="Y38" s="87"/>
      <c r="Z38" s="87"/>
      <c r="AA38" s="87"/>
      <c r="AB38" s="87"/>
      <c r="AC38" s="87"/>
      <c r="AD38" s="13"/>
      <c r="AE38" s="4"/>
      <c r="AF38" s="87"/>
      <c r="AG38" s="87"/>
      <c r="AH38" s="90"/>
      <c r="AI38" s="13"/>
      <c r="AJ38" s="90"/>
      <c r="AK38" s="90"/>
      <c r="AL38" s="90"/>
      <c r="AM38" s="13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1"/>
      <c r="BL38" s="91"/>
      <c r="BM38" s="91"/>
      <c r="BN38" s="91"/>
      <c r="BO38" s="91"/>
      <c r="BP38" s="91"/>
      <c r="BQ38" s="91"/>
      <c r="BR38" s="91"/>
      <c r="BS38" s="91"/>
      <c r="BT38" s="13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0"/>
      <c r="CF38" s="91"/>
      <c r="CG38" s="90"/>
      <c r="CH38" s="90"/>
      <c r="CI38" s="91"/>
      <c r="CJ38" s="90"/>
      <c r="CK38" s="91"/>
      <c r="CL38" s="90"/>
      <c r="CM38" s="91"/>
      <c r="CN38" s="90"/>
      <c r="CO38" s="90"/>
      <c r="CP38" s="90"/>
      <c r="CQ38" s="90"/>
      <c r="CR38" s="91"/>
      <c r="CS38" s="90"/>
      <c r="CT38" s="91"/>
      <c r="CU38" s="90"/>
      <c r="CV38" s="90"/>
      <c r="CW38" s="90"/>
      <c r="CX38" s="90"/>
      <c r="CY38" s="90"/>
      <c r="CZ38" s="91"/>
      <c r="DA38" s="90"/>
      <c r="DB38" s="91"/>
      <c r="DC38" s="90"/>
      <c r="DD38" s="91"/>
      <c r="DE38" s="13"/>
      <c r="DF38" s="90"/>
      <c r="DG38" s="13"/>
      <c r="DH38" s="13"/>
    </row>
    <row r="39" spans="2:112" ht="12.75">
      <c r="B39" s="89"/>
      <c r="C39" s="89"/>
      <c r="D39" s="90"/>
      <c r="E39" s="4"/>
      <c r="F39" s="87"/>
      <c r="G39" s="87"/>
      <c r="H39" s="90"/>
      <c r="I39" s="87"/>
      <c r="J39" s="87"/>
      <c r="K39" s="87"/>
      <c r="L39" s="87"/>
      <c r="M39" s="87"/>
      <c r="N39" s="87"/>
      <c r="O39" s="13"/>
      <c r="P39" s="4"/>
      <c r="Q39" s="87"/>
      <c r="R39" s="14"/>
      <c r="S39" s="90"/>
      <c r="T39" s="4"/>
      <c r="U39" s="87"/>
      <c r="V39" s="87"/>
      <c r="W39" s="90"/>
      <c r="X39" s="87"/>
      <c r="Y39" s="87"/>
      <c r="Z39" s="87"/>
      <c r="AA39" s="87"/>
      <c r="AB39" s="87"/>
      <c r="AC39" s="87"/>
      <c r="AD39" s="13"/>
      <c r="AE39" s="4"/>
      <c r="AF39" s="87"/>
      <c r="AG39" s="87"/>
      <c r="AH39" s="90"/>
      <c r="AI39" s="13"/>
      <c r="AJ39" s="90"/>
      <c r="AK39" s="90"/>
      <c r="AL39" s="90"/>
      <c r="AM39" s="13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1"/>
      <c r="BL39" s="91"/>
      <c r="BM39" s="91"/>
      <c r="BN39" s="91"/>
      <c r="BO39" s="91"/>
      <c r="BP39" s="91"/>
      <c r="BQ39" s="91"/>
      <c r="BR39" s="91"/>
      <c r="BS39" s="91"/>
      <c r="BT39" s="13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0"/>
      <c r="CF39" s="91"/>
      <c r="CG39" s="90"/>
      <c r="CH39" s="90"/>
      <c r="CI39" s="91"/>
      <c r="CJ39" s="90"/>
      <c r="CK39" s="91"/>
      <c r="CL39" s="90"/>
      <c r="CM39" s="91"/>
      <c r="CN39" s="90"/>
      <c r="CO39" s="90"/>
      <c r="CP39" s="90"/>
      <c r="CQ39" s="90"/>
      <c r="CR39" s="91"/>
      <c r="CS39" s="90"/>
      <c r="CT39" s="91"/>
      <c r="CU39" s="90"/>
      <c r="CV39" s="90"/>
      <c r="CW39" s="90"/>
      <c r="CX39" s="90"/>
      <c r="CY39" s="90"/>
      <c r="CZ39" s="91"/>
      <c r="DA39" s="90"/>
      <c r="DB39" s="91"/>
      <c r="DC39" s="90"/>
      <c r="DD39" s="91"/>
      <c r="DE39" s="13"/>
      <c r="DF39" s="90"/>
      <c r="DG39" s="13"/>
      <c r="DH39" s="13"/>
    </row>
    <row r="40" spans="2:112" ht="12.75">
      <c r="B40" s="89"/>
      <c r="C40" s="89"/>
      <c r="D40" s="90"/>
      <c r="E40" s="4"/>
      <c r="F40" s="87"/>
      <c r="G40" s="87"/>
      <c r="H40" s="90"/>
      <c r="I40" s="87"/>
      <c r="J40" s="87"/>
      <c r="K40" s="87"/>
      <c r="L40" s="87"/>
      <c r="M40" s="87"/>
      <c r="N40" s="87"/>
      <c r="O40" s="13"/>
      <c r="P40" s="4"/>
      <c r="Q40" s="87"/>
      <c r="R40" s="14"/>
      <c r="S40" s="90"/>
      <c r="T40" s="4"/>
      <c r="U40" s="87"/>
      <c r="V40" s="87"/>
      <c r="W40" s="90"/>
      <c r="X40" s="87"/>
      <c r="Y40" s="87"/>
      <c r="Z40" s="87"/>
      <c r="AA40" s="87"/>
      <c r="AB40" s="87"/>
      <c r="AC40" s="87"/>
      <c r="AD40" s="13"/>
      <c r="AE40" s="4"/>
      <c r="AF40" s="87"/>
      <c r="AG40" s="87"/>
      <c r="AH40" s="90"/>
      <c r="AI40" s="13"/>
      <c r="AJ40" s="90"/>
      <c r="AK40" s="90"/>
      <c r="AL40" s="90"/>
      <c r="AM40" s="13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1"/>
      <c r="BL40" s="91"/>
      <c r="BM40" s="91"/>
      <c r="BN40" s="91"/>
      <c r="BO40" s="91"/>
      <c r="BP40" s="91"/>
      <c r="BQ40" s="91"/>
      <c r="BR40" s="91"/>
      <c r="BS40" s="91"/>
      <c r="BT40" s="13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0"/>
      <c r="CF40" s="91"/>
      <c r="CG40" s="90"/>
      <c r="CH40" s="90"/>
      <c r="CI40" s="91"/>
      <c r="CJ40" s="90"/>
      <c r="CK40" s="91"/>
      <c r="CL40" s="90"/>
      <c r="CM40" s="91"/>
      <c r="CN40" s="90"/>
      <c r="CO40" s="90"/>
      <c r="CP40" s="90"/>
      <c r="CQ40" s="90"/>
      <c r="CR40" s="91"/>
      <c r="CS40" s="90"/>
      <c r="CT40" s="91"/>
      <c r="CU40" s="90"/>
      <c r="CV40" s="90"/>
      <c r="CW40" s="90"/>
      <c r="CX40" s="90"/>
      <c r="CY40" s="90"/>
      <c r="CZ40" s="91"/>
      <c r="DA40" s="90"/>
      <c r="DB40" s="91"/>
      <c r="DC40" s="90"/>
      <c r="DD40" s="91"/>
      <c r="DE40" s="13"/>
      <c r="DF40" s="90"/>
      <c r="DG40" s="13"/>
      <c r="DH40" s="13"/>
    </row>
    <row r="41" spans="2:112" ht="12.75">
      <c r="B41" s="89"/>
      <c r="C41" s="89"/>
      <c r="D41" s="90"/>
      <c r="E41" s="4"/>
      <c r="F41" s="87"/>
      <c r="G41" s="87"/>
      <c r="H41" s="90"/>
      <c r="I41" s="87"/>
      <c r="J41" s="87"/>
      <c r="K41" s="87"/>
      <c r="L41" s="87"/>
      <c r="M41" s="87"/>
      <c r="N41" s="87"/>
      <c r="O41" s="13"/>
      <c r="P41" s="4"/>
      <c r="Q41" s="87"/>
      <c r="R41" s="14"/>
      <c r="S41" s="90"/>
      <c r="T41" s="4"/>
      <c r="U41" s="87"/>
      <c r="V41" s="87"/>
      <c r="W41" s="90"/>
      <c r="X41" s="87"/>
      <c r="Y41" s="87"/>
      <c r="Z41" s="87"/>
      <c r="AA41" s="87"/>
      <c r="AB41" s="87"/>
      <c r="AC41" s="87"/>
      <c r="AD41" s="13"/>
      <c r="AE41" s="4"/>
      <c r="AF41" s="87"/>
      <c r="AG41" s="87"/>
      <c r="AH41" s="90"/>
      <c r="AI41" s="13"/>
      <c r="AJ41" s="90"/>
      <c r="AK41" s="90"/>
      <c r="AL41" s="90"/>
      <c r="AM41" s="13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1"/>
      <c r="BL41" s="91"/>
      <c r="BM41" s="91"/>
      <c r="BN41" s="91"/>
      <c r="BO41" s="91"/>
      <c r="BP41" s="91"/>
      <c r="BQ41" s="91"/>
      <c r="BR41" s="91"/>
      <c r="BS41" s="91"/>
      <c r="BT41" s="13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0"/>
      <c r="CF41" s="91"/>
      <c r="CG41" s="90"/>
      <c r="CH41" s="90"/>
      <c r="CI41" s="91"/>
      <c r="CJ41" s="90"/>
      <c r="CK41" s="91"/>
      <c r="CL41" s="90"/>
      <c r="CM41" s="91"/>
      <c r="CN41" s="90"/>
      <c r="CO41" s="90"/>
      <c r="CP41" s="90"/>
      <c r="CQ41" s="90"/>
      <c r="CR41" s="91"/>
      <c r="CS41" s="90"/>
      <c r="CT41" s="91"/>
      <c r="CU41" s="90"/>
      <c r="CV41" s="90"/>
      <c r="CW41" s="90"/>
      <c r="CX41" s="90"/>
      <c r="CY41" s="90"/>
      <c r="CZ41" s="91"/>
      <c r="DA41" s="90"/>
      <c r="DB41" s="91"/>
      <c r="DC41" s="90"/>
      <c r="DD41" s="91"/>
      <c r="DE41" s="13"/>
      <c r="DF41" s="90"/>
      <c r="DG41" s="13"/>
      <c r="DH41" s="13"/>
    </row>
    <row r="42" spans="2:112" ht="12.75">
      <c r="B42" s="89"/>
      <c r="C42" s="89"/>
      <c r="D42" s="90"/>
      <c r="E42" s="4"/>
      <c r="F42" s="87"/>
      <c r="G42" s="87"/>
      <c r="H42" s="90"/>
      <c r="I42" s="87"/>
      <c r="J42" s="87"/>
      <c r="K42" s="87"/>
      <c r="L42" s="87"/>
      <c r="M42" s="87"/>
      <c r="N42" s="87"/>
      <c r="O42" s="13"/>
      <c r="P42" s="4"/>
      <c r="Q42" s="87"/>
      <c r="R42" s="14"/>
      <c r="S42" s="90"/>
      <c r="T42" s="4"/>
      <c r="U42" s="87"/>
      <c r="V42" s="87"/>
      <c r="W42" s="90"/>
      <c r="X42" s="87"/>
      <c r="Y42" s="87"/>
      <c r="Z42" s="87"/>
      <c r="AA42" s="87"/>
      <c r="AB42" s="87"/>
      <c r="AC42" s="87"/>
      <c r="AD42" s="13"/>
      <c r="AE42" s="4"/>
      <c r="AF42" s="87"/>
      <c r="AG42" s="87"/>
      <c r="AH42" s="90"/>
      <c r="AI42" s="13"/>
      <c r="AJ42" s="90"/>
      <c r="AK42" s="90"/>
      <c r="AL42" s="90"/>
      <c r="AM42" s="13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1"/>
      <c r="BL42" s="91"/>
      <c r="BM42" s="91"/>
      <c r="BN42" s="91"/>
      <c r="BO42" s="91"/>
      <c r="BP42" s="91"/>
      <c r="BQ42" s="91"/>
      <c r="BR42" s="91"/>
      <c r="BS42" s="91"/>
      <c r="BT42" s="13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0"/>
      <c r="CF42" s="91"/>
      <c r="CG42" s="90"/>
      <c r="CH42" s="90"/>
      <c r="CI42" s="91"/>
      <c r="CJ42" s="90"/>
      <c r="CK42" s="91"/>
      <c r="CL42" s="90"/>
      <c r="CM42" s="91"/>
      <c r="CN42" s="90"/>
      <c r="CO42" s="90"/>
      <c r="CP42" s="90"/>
      <c r="CQ42" s="90"/>
      <c r="CR42" s="91"/>
      <c r="CS42" s="90"/>
      <c r="CT42" s="91"/>
      <c r="CU42" s="90"/>
      <c r="CV42" s="90"/>
      <c r="CW42" s="90"/>
      <c r="CX42" s="90"/>
      <c r="CY42" s="90"/>
      <c r="CZ42" s="91"/>
      <c r="DA42" s="90"/>
      <c r="DB42" s="91"/>
      <c r="DC42" s="90"/>
      <c r="DD42" s="91"/>
      <c r="DE42" s="13"/>
      <c r="DF42" s="90"/>
      <c r="DG42" s="13"/>
      <c r="DH42" s="13"/>
    </row>
    <row r="43" spans="2:112" ht="12.75">
      <c r="B43" s="89"/>
      <c r="C43" s="89"/>
      <c r="D43" s="90"/>
      <c r="E43" s="4"/>
      <c r="F43" s="87"/>
      <c r="G43" s="87"/>
      <c r="H43" s="90"/>
      <c r="I43" s="87"/>
      <c r="J43" s="87"/>
      <c r="K43" s="87"/>
      <c r="L43" s="87"/>
      <c r="M43" s="87"/>
      <c r="N43" s="87"/>
      <c r="O43" s="13"/>
      <c r="P43" s="4"/>
      <c r="Q43" s="87"/>
      <c r="R43" s="14"/>
      <c r="S43" s="90"/>
      <c r="T43" s="4"/>
      <c r="U43" s="87"/>
      <c r="V43" s="87"/>
      <c r="W43" s="90"/>
      <c r="X43" s="87"/>
      <c r="Y43" s="87"/>
      <c r="Z43" s="87"/>
      <c r="AA43" s="87"/>
      <c r="AB43" s="87"/>
      <c r="AC43" s="87"/>
      <c r="AD43" s="13"/>
      <c r="AE43" s="4"/>
      <c r="AF43" s="87"/>
      <c r="AG43" s="87"/>
      <c r="AH43" s="90"/>
      <c r="AI43" s="13"/>
      <c r="AJ43" s="90"/>
      <c r="AK43" s="90"/>
      <c r="AL43" s="90"/>
      <c r="AM43" s="13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1"/>
      <c r="BL43" s="91"/>
      <c r="BM43" s="91"/>
      <c r="BN43" s="91"/>
      <c r="BO43" s="91"/>
      <c r="BP43" s="91"/>
      <c r="BQ43" s="91"/>
      <c r="BR43" s="91"/>
      <c r="BS43" s="91"/>
      <c r="BT43" s="13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0"/>
      <c r="CF43" s="91"/>
      <c r="CG43" s="90"/>
      <c r="CH43" s="90"/>
      <c r="CI43" s="91"/>
      <c r="CJ43" s="90"/>
      <c r="CK43" s="91"/>
      <c r="CL43" s="90"/>
      <c r="CM43" s="91"/>
      <c r="CN43" s="90"/>
      <c r="CO43" s="90"/>
      <c r="CP43" s="90"/>
      <c r="CQ43" s="90"/>
      <c r="CR43" s="91"/>
      <c r="CS43" s="90"/>
      <c r="CT43" s="91"/>
      <c r="CU43" s="90"/>
      <c r="CV43" s="90"/>
      <c r="CW43" s="90"/>
      <c r="CX43" s="90"/>
      <c r="CY43" s="90"/>
      <c r="CZ43" s="91"/>
      <c r="DA43" s="90"/>
      <c r="DB43" s="91"/>
      <c r="DC43" s="90"/>
      <c r="DD43" s="91"/>
      <c r="DE43" s="13"/>
      <c r="DF43" s="90"/>
      <c r="DG43" s="13"/>
      <c r="DH43" s="13"/>
    </row>
    <row r="44" spans="2:112" ht="12.75">
      <c r="B44" s="89"/>
      <c r="C44" s="89"/>
      <c r="D44" s="90"/>
      <c r="E44" s="4"/>
      <c r="F44" s="87"/>
      <c r="G44" s="87"/>
      <c r="H44" s="90"/>
      <c r="I44" s="87"/>
      <c r="J44" s="87"/>
      <c r="K44" s="87"/>
      <c r="L44" s="87"/>
      <c r="M44" s="87"/>
      <c r="N44" s="87"/>
      <c r="O44" s="13"/>
      <c r="P44" s="4"/>
      <c r="Q44" s="87"/>
      <c r="R44" s="14"/>
      <c r="S44" s="90"/>
      <c r="T44" s="4"/>
      <c r="U44" s="87"/>
      <c r="V44" s="87"/>
      <c r="W44" s="90"/>
      <c r="X44" s="87"/>
      <c r="Y44" s="87"/>
      <c r="Z44" s="87"/>
      <c r="AA44" s="87"/>
      <c r="AB44" s="87"/>
      <c r="AC44" s="87"/>
      <c r="AD44" s="13"/>
      <c r="AE44" s="4"/>
      <c r="AF44" s="87"/>
      <c r="AG44" s="87"/>
      <c r="AH44" s="90"/>
      <c r="AI44" s="13"/>
      <c r="AJ44" s="90"/>
      <c r="AK44" s="90"/>
      <c r="AL44" s="90"/>
      <c r="AM44" s="13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1"/>
      <c r="BL44" s="91"/>
      <c r="BM44" s="91"/>
      <c r="BN44" s="91"/>
      <c r="BO44" s="91"/>
      <c r="BP44" s="91"/>
      <c r="BQ44" s="91"/>
      <c r="BR44" s="91"/>
      <c r="BS44" s="91"/>
      <c r="BT44" s="13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0"/>
      <c r="CF44" s="91"/>
      <c r="CG44" s="90"/>
      <c r="CH44" s="90"/>
      <c r="CI44" s="91"/>
      <c r="CJ44" s="90"/>
      <c r="CK44" s="91"/>
      <c r="CL44" s="90"/>
      <c r="CM44" s="91"/>
      <c r="CN44" s="90"/>
      <c r="CO44" s="90"/>
      <c r="CP44" s="90"/>
      <c r="CQ44" s="90"/>
      <c r="CR44" s="91"/>
      <c r="CS44" s="90"/>
      <c r="CT44" s="91"/>
      <c r="CU44" s="90"/>
      <c r="CV44" s="90"/>
      <c r="CW44" s="90"/>
      <c r="CX44" s="90"/>
      <c r="CY44" s="90"/>
      <c r="CZ44" s="91"/>
      <c r="DA44" s="90"/>
      <c r="DB44" s="91"/>
      <c r="DC44" s="90"/>
      <c r="DD44" s="91"/>
      <c r="DE44" s="13"/>
      <c r="DF44" s="90"/>
      <c r="DG44" s="13"/>
      <c r="DH44" s="13"/>
    </row>
    <row r="45" spans="2:112" ht="12.75">
      <c r="B45" s="89"/>
      <c r="C45" s="89"/>
      <c r="D45" s="90"/>
      <c r="E45" s="4"/>
      <c r="F45" s="87"/>
      <c r="G45" s="87"/>
      <c r="H45" s="90"/>
      <c r="I45" s="87"/>
      <c r="J45" s="87"/>
      <c r="K45" s="87"/>
      <c r="L45" s="87"/>
      <c r="M45" s="87"/>
      <c r="N45" s="87"/>
      <c r="O45" s="13"/>
      <c r="P45" s="4"/>
      <c r="Q45" s="87"/>
      <c r="R45" s="14"/>
      <c r="S45" s="90"/>
      <c r="T45" s="4"/>
      <c r="U45" s="87"/>
      <c r="V45" s="87"/>
      <c r="W45" s="90"/>
      <c r="X45" s="87"/>
      <c r="Y45" s="87"/>
      <c r="Z45" s="87"/>
      <c r="AA45" s="87"/>
      <c r="AB45" s="87"/>
      <c r="AC45" s="87"/>
      <c r="AD45" s="13"/>
      <c r="AE45" s="4"/>
      <c r="AF45" s="87"/>
      <c r="AG45" s="87"/>
      <c r="AH45" s="90"/>
      <c r="AI45" s="13"/>
      <c r="AJ45" s="90"/>
      <c r="AK45" s="90"/>
      <c r="AL45" s="90"/>
      <c r="AM45" s="13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1"/>
      <c r="BL45" s="91"/>
      <c r="BM45" s="91"/>
      <c r="BN45" s="91"/>
      <c r="BO45" s="91"/>
      <c r="BP45" s="91"/>
      <c r="BQ45" s="91"/>
      <c r="BR45" s="91"/>
      <c r="BS45" s="91"/>
      <c r="BT45" s="13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0"/>
      <c r="CF45" s="91"/>
      <c r="CG45" s="90"/>
      <c r="CH45" s="90"/>
      <c r="CI45" s="91"/>
      <c r="CJ45" s="90"/>
      <c r="CK45" s="91"/>
      <c r="CL45" s="90"/>
      <c r="CM45" s="91"/>
      <c r="CN45" s="90"/>
      <c r="CO45" s="90"/>
      <c r="CP45" s="90"/>
      <c r="CQ45" s="90"/>
      <c r="CR45" s="91"/>
      <c r="CS45" s="90"/>
      <c r="CT45" s="91"/>
      <c r="CU45" s="90"/>
      <c r="CV45" s="90"/>
      <c r="CW45" s="90"/>
      <c r="CX45" s="90"/>
      <c r="CY45" s="90"/>
      <c r="CZ45" s="91"/>
      <c r="DA45" s="90"/>
      <c r="DB45" s="91"/>
      <c r="DC45" s="90"/>
      <c r="DD45" s="91"/>
      <c r="DE45" s="13"/>
      <c r="DF45" s="90"/>
      <c r="DG45" s="13"/>
      <c r="DH45" s="13"/>
    </row>
    <row r="46" spans="2:112" ht="12.75">
      <c r="B46" s="89"/>
      <c r="C46" s="89"/>
      <c r="D46" s="90"/>
      <c r="E46" s="4"/>
      <c r="F46" s="87"/>
      <c r="G46" s="87"/>
      <c r="H46" s="90"/>
      <c r="I46" s="87"/>
      <c r="J46" s="87"/>
      <c r="K46" s="87"/>
      <c r="L46" s="87"/>
      <c r="M46" s="87"/>
      <c r="N46" s="87"/>
      <c r="O46" s="13"/>
      <c r="P46" s="4"/>
      <c r="Q46" s="87"/>
      <c r="R46" s="14"/>
      <c r="S46" s="90"/>
      <c r="T46" s="4"/>
      <c r="U46" s="87"/>
      <c r="V46" s="87"/>
      <c r="W46" s="90"/>
      <c r="X46" s="87"/>
      <c r="Y46" s="87"/>
      <c r="Z46" s="87"/>
      <c r="AA46" s="87"/>
      <c r="AB46" s="87"/>
      <c r="AC46" s="87"/>
      <c r="AD46" s="13"/>
      <c r="AE46" s="4"/>
      <c r="AF46" s="87"/>
      <c r="AG46" s="87"/>
      <c r="AH46" s="90"/>
      <c r="AI46" s="13"/>
      <c r="AJ46" s="90"/>
      <c r="AK46" s="90"/>
      <c r="AL46" s="90"/>
      <c r="AM46" s="13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1"/>
      <c r="BL46" s="91"/>
      <c r="BM46" s="91"/>
      <c r="BN46" s="91"/>
      <c r="BO46" s="91"/>
      <c r="BP46" s="91"/>
      <c r="BQ46" s="91"/>
      <c r="BR46" s="91"/>
      <c r="BS46" s="91"/>
      <c r="BT46" s="13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0"/>
      <c r="CF46" s="91"/>
      <c r="CG46" s="90"/>
      <c r="CH46" s="90"/>
      <c r="CI46" s="91"/>
      <c r="CJ46" s="90"/>
      <c r="CK46" s="91"/>
      <c r="CL46" s="90"/>
      <c r="CM46" s="91"/>
      <c r="CN46" s="90"/>
      <c r="CO46" s="90"/>
      <c r="CP46" s="90"/>
      <c r="CQ46" s="90"/>
      <c r="CR46" s="91"/>
      <c r="CS46" s="90"/>
      <c r="CT46" s="91"/>
      <c r="CU46" s="90"/>
      <c r="CV46" s="90"/>
      <c r="CW46" s="90"/>
      <c r="CX46" s="90"/>
      <c r="CY46" s="90"/>
      <c r="CZ46" s="91"/>
      <c r="DA46" s="90"/>
      <c r="DB46" s="91"/>
      <c r="DC46" s="90"/>
      <c r="DD46" s="91"/>
      <c r="DE46" s="13"/>
      <c r="DF46" s="90"/>
      <c r="DG46" s="13"/>
      <c r="DH46" s="13"/>
    </row>
    <row r="47" spans="2:112" ht="12.75">
      <c r="B47" s="89"/>
      <c r="C47" s="89"/>
      <c r="D47" s="90"/>
      <c r="E47" s="4"/>
      <c r="F47" s="87"/>
      <c r="G47" s="87"/>
      <c r="H47" s="90"/>
      <c r="I47" s="87"/>
      <c r="J47" s="87"/>
      <c r="K47" s="87"/>
      <c r="L47" s="87"/>
      <c r="M47" s="87"/>
      <c r="N47" s="87"/>
      <c r="O47" s="13"/>
      <c r="P47" s="4"/>
      <c r="Q47" s="87"/>
      <c r="R47" s="14"/>
      <c r="S47" s="90"/>
      <c r="T47" s="4"/>
      <c r="U47" s="87"/>
      <c r="V47" s="87"/>
      <c r="W47" s="90"/>
      <c r="X47" s="87"/>
      <c r="Y47" s="87"/>
      <c r="Z47" s="87"/>
      <c r="AA47" s="87"/>
      <c r="AB47" s="87"/>
      <c r="AC47" s="87"/>
      <c r="AD47" s="13"/>
      <c r="AE47" s="4"/>
      <c r="AF47" s="87"/>
      <c r="AG47" s="87"/>
      <c r="AH47" s="90"/>
      <c r="AI47" s="13"/>
      <c r="AJ47" s="90"/>
      <c r="AK47" s="90"/>
      <c r="AL47" s="90"/>
      <c r="AM47" s="13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1"/>
      <c r="BL47" s="91"/>
      <c r="BM47" s="91"/>
      <c r="BN47" s="91"/>
      <c r="BO47" s="91"/>
      <c r="BP47" s="91"/>
      <c r="BQ47" s="91"/>
      <c r="BR47" s="91"/>
      <c r="BS47" s="91"/>
      <c r="BT47" s="13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0"/>
      <c r="CF47" s="91"/>
      <c r="CG47" s="90"/>
      <c r="CH47" s="90"/>
      <c r="CI47" s="91"/>
      <c r="CJ47" s="90"/>
      <c r="CK47" s="91"/>
      <c r="CL47" s="90"/>
      <c r="CM47" s="91"/>
      <c r="CN47" s="90"/>
      <c r="CO47" s="90"/>
      <c r="CP47" s="90"/>
      <c r="CQ47" s="90"/>
      <c r="CR47" s="91"/>
      <c r="CS47" s="90"/>
      <c r="CT47" s="91"/>
      <c r="CU47" s="90"/>
      <c r="CV47" s="90"/>
      <c r="CW47" s="90"/>
      <c r="CX47" s="90"/>
      <c r="CY47" s="90"/>
      <c r="CZ47" s="91"/>
      <c r="DA47" s="90"/>
      <c r="DB47" s="91"/>
      <c r="DC47" s="90"/>
      <c r="DD47" s="91"/>
      <c r="DE47" s="13"/>
      <c r="DF47" s="90"/>
      <c r="DG47" s="13"/>
      <c r="DH47" s="13"/>
    </row>
    <row r="48" spans="2:112" ht="12.75">
      <c r="B48" s="89"/>
      <c r="C48" s="89"/>
      <c r="D48" s="90"/>
      <c r="E48" s="4"/>
      <c r="F48" s="87"/>
      <c r="G48" s="87"/>
      <c r="H48" s="90"/>
      <c r="I48" s="87"/>
      <c r="J48" s="87"/>
      <c r="K48" s="87"/>
      <c r="L48" s="87"/>
      <c r="M48" s="87"/>
      <c r="N48" s="87"/>
      <c r="O48" s="13"/>
      <c r="P48" s="4"/>
      <c r="Q48" s="87"/>
      <c r="R48" s="14"/>
      <c r="S48" s="90"/>
      <c r="T48" s="4"/>
      <c r="U48" s="87"/>
      <c r="V48" s="87"/>
      <c r="W48" s="90"/>
      <c r="X48" s="87"/>
      <c r="Y48" s="87"/>
      <c r="Z48" s="87"/>
      <c r="AA48" s="87"/>
      <c r="AB48" s="87"/>
      <c r="AC48" s="87"/>
      <c r="AD48" s="13"/>
      <c r="AE48" s="4"/>
      <c r="AF48" s="87"/>
      <c r="AG48" s="87"/>
      <c r="AH48" s="90"/>
      <c r="AI48" s="13"/>
      <c r="AJ48" s="90"/>
      <c r="AK48" s="90"/>
      <c r="AL48" s="90"/>
      <c r="AM48" s="13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1"/>
      <c r="BL48" s="91"/>
      <c r="BM48" s="91"/>
      <c r="BN48" s="91"/>
      <c r="BO48" s="91"/>
      <c r="BP48" s="91"/>
      <c r="BQ48" s="91"/>
      <c r="BR48" s="91"/>
      <c r="BS48" s="91"/>
      <c r="BT48" s="13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0"/>
      <c r="CF48" s="91"/>
      <c r="CG48" s="90"/>
      <c r="CH48" s="90"/>
      <c r="CI48" s="91"/>
      <c r="CJ48" s="90"/>
      <c r="CK48" s="91"/>
      <c r="CL48" s="90"/>
      <c r="CM48" s="91"/>
      <c r="CN48" s="90"/>
      <c r="CO48" s="90"/>
      <c r="CP48" s="90"/>
      <c r="CQ48" s="90"/>
      <c r="CR48" s="91"/>
      <c r="CS48" s="90"/>
      <c r="CT48" s="91"/>
      <c r="CU48" s="90"/>
      <c r="CV48" s="90"/>
      <c r="CW48" s="90"/>
      <c r="CX48" s="90"/>
      <c r="CY48" s="90"/>
      <c r="CZ48" s="91"/>
      <c r="DA48" s="90"/>
      <c r="DB48" s="91"/>
      <c r="DC48" s="90"/>
      <c r="DD48" s="91"/>
      <c r="DE48" s="13"/>
      <c r="DF48" s="90"/>
      <c r="DG48" s="13"/>
      <c r="DH48" s="13"/>
    </row>
    <row r="49" spans="2:112" ht="12.75">
      <c r="B49" s="89"/>
      <c r="C49" s="89"/>
      <c r="D49" s="90"/>
      <c r="E49" s="4"/>
      <c r="F49" s="87"/>
      <c r="G49" s="87"/>
      <c r="H49" s="90"/>
      <c r="I49" s="87"/>
      <c r="J49" s="87"/>
      <c r="K49" s="87"/>
      <c r="L49" s="87"/>
      <c r="M49" s="87"/>
      <c r="N49" s="87"/>
      <c r="O49" s="13"/>
      <c r="P49" s="4"/>
      <c r="Q49" s="87"/>
      <c r="R49" s="14"/>
      <c r="S49" s="90"/>
      <c r="T49" s="4"/>
      <c r="U49" s="87"/>
      <c r="V49" s="87"/>
      <c r="W49" s="90"/>
      <c r="X49" s="87"/>
      <c r="Y49" s="87"/>
      <c r="Z49" s="87"/>
      <c r="AA49" s="87"/>
      <c r="AB49" s="87"/>
      <c r="AC49" s="87"/>
      <c r="AD49" s="13"/>
      <c r="AE49" s="4"/>
      <c r="AF49" s="87"/>
      <c r="AG49" s="87"/>
      <c r="AH49" s="90"/>
      <c r="AI49" s="13"/>
      <c r="AJ49" s="90"/>
      <c r="AK49" s="90"/>
      <c r="AL49" s="90"/>
      <c r="AM49" s="13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1"/>
      <c r="BL49" s="91"/>
      <c r="BM49" s="91"/>
      <c r="BN49" s="91"/>
      <c r="BO49" s="91"/>
      <c r="BP49" s="91"/>
      <c r="BQ49" s="91"/>
      <c r="BR49" s="91"/>
      <c r="BS49" s="91"/>
      <c r="BT49" s="13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0"/>
      <c r="CF49" s="91"/>
      <c r="CG49" s="90"/>
      <c r="CH49" s="90"/>
      <c r="CI49" s="91"/>
      <c r="CJ49" s="90"/>
      <c r="CK49" s="91"/>
      <c r="CL49" s="90"/>
      <c r="CM49" s="91"/>
      <c r="CN49" s="90"/>
      <c r="CO49" s="90"/>
      <c r="CP49" s="90"/>
      <c r="CQ49" s="90"/>
      <c r="CR49" s="91"/>
      <c r="CS49" s="90"/>
      <c r="CT49" s="91"/>
      <c r="CU49" s="90"/>
      <c r="CV49" s="90"/>
      <c r="CW49" s="90"/>
      <c r="CX49" s="90"/>
      <c r="CY49" s="90"/>
      <c r="CZ49" s="91"/>
      <c r="DA49" s="90"/>
      <c r="DB49" s="91"/>
      <c r="DC49" s="90"/>
      <c r="DD49" s="91"/>
      <c r="DE49" s="13"/>
      <c r="DF49" s="90"/>
      <c r="DG49" s="13"/>
      <c r="DH49" s="13"/>
    </row>
    <row r="50" spans="2:112" ht="12.75">
      <c r="B50" s="89"/>
      <c r="C50" s="89"/>
      <c r="D50" s="90"/>
      <c r="E50" s="4"/>
      <c r="F50" s="87"/>
      <c r="G50" s="87"/>
      <c r="H50" s="90"/>
      <c r="I50" s="87"/>
      <c r="J50" s="87"/>
      <c r="K50" s="87"/>
      <c r="L50" s="87"/>
      <c r="M50" s="87"/>
      <c r="N50" s="87"/>
      <c r="O50" s="13"/>
      <c r="P50" s="4"/>
      <c r="Q50" s="87"/>
      <c r="R50" s="14"/>
      <c r="S50" s="90"/>
      <c r="T50" s="4"/>
      <c r="U50" s="87"/>
      <c r="V50" s="87"/>
      <c r="W50" s="90"/>
      <c r="X50" s="87"/>
      <c r="Y50" s="87"/>
      <c r="Z50" s="87"/>
      <c r="AA50" s="87"/>
      <c r="AB50" s="87"/>
      <c r="AC50" s="87"/>
      <c r="AD50" s="13"/>
      <c r="AE50" s="4"/>
      <c r="AF50" s="87"/>
      <c r="AG50" s="87"/>
      <c r="AH50" s="90"/>
      <c r="AI50" s="13"/>
      <c r="AJ50" s="90"/>
      <c r="AK50" s="90"/>
      <c r="AL50" s="90"/>
      <c r="AM50" s="13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1"/>
      <c r="BL50" s="91"/>
      <c r="BM50" s="91"/>
      <c r="BN50" s="91"/>
      <c r="BO50" s="91"/>
      <c r="BP50" s="91"/>
      <c r="BQ50" s="91"/>
      <c r="BR50" s="91"/>
      <c r="BS50" s="91"/>
      <c r="BT50" s="13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0"/>
      <c r="CF50" s="91"/>
      <c r="CG50" s="90"/>
      <c r="CH50" s="90"/>
      <c r="CI50" s="91"/>
      <c r="CJ50" s="90"/>
      <c r="CK50" s="91"/>
      <c r="CL50" s="90"/>
      <c r="CM50" s="91"/>
      <c r="CN50" s="90"/>
      <c r="CO50" s="90"/>
      <c r="CP50" s="90"/>
      <c r="CQ50" s="90"/>
      <c r="CR50" s="91"/>
      <c r="CS50" s="90"/>
      <c r="CT50" s="91"/>
      <c r="CU50" s="90"/>
      <c r="CV50" s="90"/>
      <c r="CW50" s="90"/>
      <c r="CX50" s="90"/>
      <c r="CY50" s="90"/>
      <c r="CZ50" s="91"/>
      <c r="DA50" s="90"/>
      <c r="DB50" s="91"/>
      <c r="DC50" s="90"/>
      <c r="DD50" s="91"/>
      <c r="DE50" s="13"/>
      <c r="DF50" s="90"/>
      <c r="DG50" s="13"/>
      <c r="DH50" s="13"/>
    </row>
    <row r="51" spans="2:112" ht="12.75">
      <c r="B51" s="89"/>
      <c r="C51" s="89"/>
      <c r="D51" s="90"/>
      <c r="E51" s="4"/>
      <c r="F51" s="87"/>
      <c r="G51" s="87"/>
      <c r="H51" s="90"/>
      <c r="I51" s="87"/>
      <c r="J51" s="87"/>
      <c r="K51" s="87"/>
      <c r="L51" s="87"/>
      <c r="M51" s="87"/>
      <c r="N51" s="87"/>
      <c r="O51" s="13"/>
      <c r="P51" s="4"/>
      <c r="Q51" s="87"/>
      <c r="R51" s="14"/>
      <c r="S51" s="90"/>
      <c r="T51" s="4"/>
      <c r="U51" s="87"/>
      <c r="V51" s="87"/>
      <c r="W51" s="90"/>
      <c r="X51" s="87"/>
      <c r="Y51" s="87"/>
      <c r="Z51" s="87"/>
      <c r="AA51" s="87"/>
      <c r="AB51" s="87"/>
      <c r="AC51" s="87"/>
      <c r="AD51" s="13"/>
      <c r="AE51" s="4"/>
      <c r="AF51" s="87"/>
      <c r="AG51" s="87"/>
      <c r="AH51" s="90"/>
      <c r="AI51" s="13"/>
      <c r="AJ51" s="90"/>
      <c r="AK51" s="90"/>
      <c r="AL51" s="90"/>
      <c r="AM51" s="13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1"/>
      <c r="BL51" s="91"/>
      <c r="BM51" s="91"/>
      <c r="BN51" s="91"/>
      <c r="BO51" s="91"/>
      <c r="BP51" s="91"/>
      <c r="BQ51" s="91"/>
      <c r="BR51" s="91"/>
      <c r="BS51" s="91"/>
      <c r="BT51" s="13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0"/>
      <c r="CF51" s="91"/>
      <c r="CG51" s="90"/>
      <c r="CH51" s="90"/>
      <c r="CI51" s="91"/>
      <c r="CJ51" s="90"/>
      <c r="CK51" s="91"/>
      <c r="CL51" s="90"/>
      <c r="CM51" s="91"/>
      <c r="CN51" s="90"/>
      <c r="CO51" s="90"/>
      <c r="CP51" s="90"/>
      <c r="CQ51" s="90"/>
      <c r="CR51" s="91"/>
      <c r="CS51" s="90"/>
      <c r="CT51" s="91"/>
      <c r="CU51" s="90"/>
      <c r="CV51" s="90"/>
      <c r="CW51" s="90"/>
      <c r="CX51" s="90"/>
      <c r="CY51" s="90"/>
      <c r="CZ51" s="91"/>
      <c r="DA51" s="90"/>
      <c r="DB51" s="91"/>
      <c r="DC51" s="90"/>
      <c r="DD51" s="91"/>
      <c r="DE51" s="13"/>
      <c r="DF51" s="90"/>
      <c r="DG51" s="13"/>
      <c r="DH51" s="13"/>
    </row>
    <row r="52" spans="2:112" ht="12.75">
      <c r="B52" s="89"/>
      <c r="C52" s="89"/>
      <c r="D52" s="90"/>
      <c r="E52" s="4"/>
      <c r="F52" s="87"/>
      <c r="G52" s="87"/>
      <c r="H52" s="90"/>
      <c r="I52" s="87"/>
      <c r="J52" s="87"/>
      <c r="K52" s="87"/>
      <c r="L52" s="87"/>
      <c r="M52" s="87"/>
      <c r="N52" s="87"/>
      <c r="O52" s="13"/>
      <c r="P52" s="4"/>
      <c r="Q52" s="87"/>
      <c r="R52" s="14"/>
      <c r="S52" s="90"/>
      <c r="T52" s="4"/>
      <c r="U52" s="87"/>
      <c r="V52" s="87"/>
      <c r="W52" s="90"/>
      <c r="X52" s="87"/>
      <c r="Y52" s="87"/>
      <c r="Z52" s="87"/>
      <c r="AA52" s="87"/>
      <c r="AB52" s="87"/>
      <c r="AC52" s="87"/>
      <c r="AD52" s="13"/>
      <c r="AE52" s="4"/>
      <c r="AF52" s="87"/>
      <c r="AG52" s="87"/>
      <c r="AH52" s="90"/>
      <c r="AI52" s="13"/>
      <c r="AJ52" s="90"/>
      <c r="AK52" s="90"/>
      <c r="AL52" s="90"/>
      <c r="AM52" s="13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1"/>
      <c r="BL52" s="91"/>
      <c r="BM52" s="91"/>
      <c r="BN52" s="91"/>
      <c r="BO52" s="91"/>
      <c r="BP52" s="91"/>
      <c r="BQ52" s="91"/>
      <c r="BR52" s="91"/>
      <c r="BS52" s="91"/>
      <c r="BT52" s="13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0"/>
      <c r="CF52" s="91"/>
      <c r="CG52" s="90"/>
      <c r="CH52" s="90"/>
      <c r="CI52" s="91"/>
      <c r="CJ52" s="90"/>
      <c r="CK52" s="91"/>
      <c r="CL52" s="90"/>
      <c r="CM52" s="91"/>
      <c r="CN52" s="90"/>
      <c r="CO52" s="90"/>
      <c r="CP52" s="90"/>
      <c r="CQ52" s="90"/>
      <c r="CR52" s="91"/>
      <c r="CS52" s="90"/>
      <c r="CT52" s="91"/>
      <c r="CU52" s="90"/>
      <c r="CV52" s="90"/>
      <c r="CW52" s="90"/>
      <c r="CX52" s="90"/>
      <c r="CY52" s="90"/>
      <c r="CZ52" s="91"/>
      <c r="DA52" s="90"/>
      <c r="DB52" s="91"/>
      <c r="DC52" s="90"/>
      <c r="DD52" s="91"/>
      <c r="DE52" s="13"/>
      <c r="DF52" s="90"/>
      <c r="DG52" s="13"/>
      <c r="DH52" s="13"/>
    </row>
    <row r="53" spans="2:112" ht="12.75">
      <c r="B53" s="89"/>
      <c r="C53" s="89"/>
      <c r="D53" s="90"/>
      <c r="E53" s="4"/>
      <c r="F53" s="87"/>
      <c r="G53" s="87"/>
      <c r="H53" s="90"/>
      <c r="I53" s="87"/>
      <c r="J53" s="87"/>
      <c r="K53" s="87"/>
      <c r="L53" s="87"/>
      <c r="M53" s="87"/>
      <c r="N53" s="87"/>
      <c r="O53" s="13"/>
      <c r="P53" s="4"/>
      <c r="Q53" s="87"/>
      <c r="R53" s="14"/>
      <c r="S53" s="90"/>
      <c r="T53" s="4"/>
      <c r="U53" s="87"/>
      <c r="V53" s="87"/>
      <c r="W53" s="90"/>
      <c r="X53" s="87"/>
      <c r="Y53" s="87"/>
      <c r="Z53" s="87"/>
      <c r="AA53" s="87"/>
      <c r="AB53" s="87"/>
      <c r="AC53" s="87"/>
      <c r="AD53" s="13"/>
      <c r="AE53" s="4"/>
      <c r="AF53" s="87"/>
      <c r="AG53" s="87"/>
      <c r="AH53" s="90"/>
      <c r="AI53" s="13"/>
      <c r="AJ53" s="90"/>
      <c r="AK53" s="90"/>
      <c r="AL53" s="90"/>
      <c r="AM53" s="13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1"/>
      <c r="BL53" s="91"/>
      <c r="BM53" s="91"/>
      <c r="BN53" s="91"/>
      <c r="BO53" s="91"/>
      <c r="BP53" s="91"/>
      <c r="BQ53" s="91"/>
      <c r="BR53" s="91"/>
      <c r="BS53" s="91"/>
      <c r="BT53" s="13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0"/>
      <c r="CF53" s="91"/>
      <c r="CG53" s="90"/>
      <c r="CH53" s="90"/>
      <c r="CI53" s="91"/>
      <c r="CJ53" s="90"/>
      <c r="CK53" s="91"/>
      <c r="CL53" s="90"/>
      <c r="CM53" s="91"/>
      <c r="CN53" s="90"/>
      <c r="CO53" s="90"/>
      <c r="CP53" s="90"/>
      <c r="CQ53" s="90"/>
      <c r="CR53" s="91"/>
      <c r="CS53" s="90"/>
      <c r="CT53" s="91"/>
      <c r="CU53" s="90"/>
      <c r="CV53" s="90"/>
      <c r="CW53" s="90"/>
      <c r="CX53" s="90"/>
      <c r="CY53" s="90"/>
      <c r="CZ53" s="91"/>
      <c r="DA53" s="90"/>
      <c r="DB53" s="91"/>
      <c r="DC53" s="90"/>
      <c r="DD53" s="91"/>
      <c r="DE53" s="13"/>
      <c r="DF53" s="90"/>
      <c r="DG53" s="13"/>
      <c r="DH53" s="13"/>
    </row>
    <row r="54" spans="2:112" ht="12.75">
      <c r="B54" s="89"/>
      <c r="C54" s="89"/>
      <c r="D54" s="90"/>
      <c r="E54" s="4"/>
      <c r="F54" s="87"/>
      <c r="G54" s="87"/>
      <c r="H54" s="90"/>
      <c r="I54" s="87"/>
      <c r="J54" s="87"/>
      <c r="K54" s="87"/>
      <c r="L54" s="87"/>
      <c r="M54" s="87"/>
      <c r="N54" s="87"/>
      <c r="O54" s="13"/>
      <c r="P54" s="4"/>
      <c r="Q54" s="87"/>
      <c r="R54" s="14"/>
      <c r="S54" s="90"/>
      <c r="T54" s="4"/>
      <c r="U54" s="87"/>
      <c r="V54" s="87"/>
      <c r="W54" s="90"/>
      <c r="X54" s="87"/>
      <c r="Y54" s="87"/>
      <c r="Z54" s="87"/>
      <c r="AA54" s="87"/>
      <c r="AB54" s="87"/>
      <c r="AC54" s="87"/>
      <c r="AD54" s="13"/>
      <c r="AE54" s="4"/>
      <c r="AF54" s="87"/>
      <c r="AG54" s="87"/>
      <c r="AH54" s="90"/>
      <c r="AI54" s="13"/>
      <c r="AJ54" s="90"/>
      <c r="AK54" s="90"/>
      <c r="AL54" s="90"/>
      <c r="AM54" s="13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1"/>
      <c r="BL54" s="91"/>
      <c r="BM54" s="91"/>
      <c r="BN54" s="91"/>
      <c r="BO54" s="91"/>
      <c r="BP54" s="91"/>
      <c r="BQ54" s="91"/>
      <c r="BR54" s="91"/>
      <c r="BS54" s="91"/>
      <c r="BT54" s="13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0"/>
      <c r="CF54" s="91"/>
      <c r="CG54" s="90"/>
      <c r="CH54" s="90"/>
      <c r="CI54" s="91"/>
      <c r="CJ54" s="90"/>
      <c r="CK54" s="91"/>
      <c r="CL54" s="90"/>
      <c r="CM54" s="91"/>
      <c r="CN54" s="90"/>
      <c r="CO54" s="90"/>
      <c r="CP54" s="90"/>
      <c r="CQ54" s="90"/>
      <c r="CR54" s="91"/>
      <c r="CS54" s="90"/>
      <c r="CT54" s="91"/>
      <c r="CU54" s="90"/>
      <c r="CV54" s="90"/>
      <c r="CW54" s="90"/>
      <c r="CX54" s="90"/>
      <c r="CY54" s="90"/>
      <c r="CZ54" s="91"/>
      <c r="DA54" s="90"/>
      <c r="DB54" s="91"/>
      <c r="DC54" s="90"/>
      <c r="DD54" s="91"/>
      <c r="DE54" s="13"/>
      <c r="DF54" s="90"/>
      <c r="DG54" s="13"/>
      <c r="DH54" s="13"/>
    </row>
    <row r="55" spans="2:112" ht="12.75">
      <c r="B55" s="89"/>
      <c r="C55" s="89"/>
      <c r="D55" s="90"/>
      <c r="E55" s="4"/>
      <c r="F55" s="87"/>
      <c r="G55" s="87"/>
      <c r="H55" s="90"/>
      <c r="I55" s="87"/>
      <c r="J55" s="87"/>
      <c r="K55" s="87"/>
      <c r="L55" s="87"/>
      <c r="M55" s="87"/>
      <c r="N55" s="87"/>
      <c r="O55" s="13"/>
      <c r="P55" s="4"/>
      <c r="Q55" s="87"/>
      <c r="R55" s="14"/>
      <c r="S55" s="90"/>
      <c r="T55" s="4"/>
      <c r="U55" s="87"/>
      <c r="V55" s="87"/>
      <c r="W55" s="90"/>
      <c r="X55" s="87"/>
      <c r="Y55" s="87"/>
      <c r="Z55" s="87"/>
      <c r="AA55" s="87"/>
      <c r="AB55" s="87"/>
      <c r="AC55" s="87"/>
      <c r="AD55" s="13"/>
      <c r="AE55" s="4"/>
      <c r="AF55" s="87"/>
      <c r="AG55" s="87"/>
      <c r="AH55" s="90"/>
      <c r="AI55" s="13"/>
      <c r="AJ55" s="90"/>
      <c r="AK55" s="90"/>
      <c r="AL55" s="90"/>
      <c r="AM55" s="13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91"/>
      <c r="BM55" s="91"/>
      <c r="BN55" s="91"/>
      <c r="BO55" s="91"/>
      <c r="BP55" s="91"/>
      <c r="BQ55" s="91"/>
      <c r="BR55" s="91"/>
      <c r="BS55" s="91"/>
      <c r="BT55" s="13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0"/>
      <c r="CF55" s="91"/>
      <c r="CG55" s="90"/>
      <c r="CH55" s="90"/>
      <c r="CI55" s="91"/>
      <c r="CJ55" s="90"/>
      <c r="CK55" s="91"/>
      <c r="CL55" s="90"/>
      <c r="CM55" s="91"/>
      <c r="CN55" s="90"/>
      <c r="CO55" s="90"/>
      <c r="CP55" s="90"/>
      <c r="CQ55" s="90"/>
      <c r="CR55" s="91"/>
      <c r="CS55" s="90"/>
      <c r="CT55" s="91"/>
      <c r="CU55" s="90"/>
      <c r="CV55" s="90"/>
      <c r="CW55" s="90"/>
      <c r="CX55" s="90"/>
      <c r="CY55" s="90"/>
      <c r="CZ55" s="91"/>
      <c r="DA55" s="90"/>
      <c r="DB55" s="91"/>
      <c r="DC55" s="90"/>
      <c r="DD55" s="91"/>
      <c r="DE55" s="13"/>
      <c r="DF55" s="90"/>
      <c r="DG55" s="13"/>
      <c r="DH55" s="13"/>
    </row>
    <row r="56" spans="2:112" ht="12.75">
      <c r="B56" s="89"/>
      <c r="C56" s="89"/>
      <c r="D56" s="90"/>
      <c r="E56" s="4"/>
      <c r="F56" s="87"/>
      <c r="G56" s="87"/>
      <c r="H56" s="90"/>
      <c r="I56" s="87"/>
      <c r="J56" s="87"/>
      <c r="K56" s="87"/>
      <c r="L56" s="87"/>
      <c r="M56" s="87"/>
      <c r="N56" s="87"/>
      <c r="O56" s="13"/>
      <c r="P56" s="4"/>
      <c r="Q56" s="87"/>
      <c r="R56" s="14"/>
      <c r="S56" s="90"/>
      <c r="T56" s="4"/>
      <c r="U56" s="87"/>
      <c r="V56" s="87"/>
      <c r="W56" s="90"/>
      <c r="X56" s="87"/>
      <c r="Y56" s="87"/>
      <c r="Z56" s="87"/>
      <c r="AA56" s="87"/>
      <c r="AB56" s="87"/>
      <c r="AC56" s="87"/>
      <c r="AD56" s="13"/>
      <c r="AE56" s="4"/>
      <c r="AF56" s="87"/>
      <c r="AG56" s="87"/>
      <c r="AH56" s="90"/>
      <c r="AI56" s="13"/>
      <c r="AJ56" s="90"/>
      <c r="AK56" s="90"/>
      <c r="AL56" s="90"/>
      <c r="AM56" s="13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91"/>
      <c r="BM56" s="91"/>
      <c r="BN56" s="91"/>
      <c r="BO56" s="91"/>
      <c r="BP56" s="91"/>
      <c r="BQ56" s="91"/>
      <c r="BR56" s="91"/>
      <c r="BS56" s="91"/>
      <c r="BT56" s="13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0"/>
      <c r="CF56" s="91"/>
      <c r="CG56" s="90"/>
      <c r="CH56" s="90"/>
      <c r="CI56" s="91"/>
      <c r="CJ56" s="90"/>
      <c r="CK56" s="91"/>
      <c r="CL56" s="90"/>
      <c r="CM56" s="91"/>
      <c r="CN56" s="90"/>
      <c r="CO56" s="90"/>
      <c r="CP56" s="90"/>
      <c r="CQ56" s="90"/>
      <c r="CR56" s="91"/>
      <c r="CS56" s="90"/>
      <c r="CT56" s="91"/>
      <c r="CU56" s="90"/>
      <c r="CV56" s="90"/>
      <c r="CW56" s="90"/>
      <c r="CX56" s="90"/>
      <c r="CY56" s="90"/>
      <c r="CZ56" s="91"/>
      <c r="DA56" s="90"/>
      <c r="DB56" s="91"/>
      <c r="DC56" s="90"/>
      <c r="DD56" s="91"/>
      <c r="DE56" s="13"/>
      <c r="DF56" s="90"/>
      <c r="DG56" s="13"/>
      <c r="DH56" s="13"/>
    </row>
    <row r="57" spans="2:112" ht="12.75">
      <c r="B57" s="89"/>
      <c r="C57" s="89"/>
      <c r="D57" s="90"/>
      <c r="E57" s="4"/>
      <c r="F57" s="87"/>
      <c r="G57" s="87"/>
      <c r="H57" s="90"/>
      <c r="I57" s="87"/>
      <c r="J57" s="87"/>
      <c r="K57" s="87"/>
      <c r="L57" s="87"/>
      <c r="M57" s="87"/>
      <c r="N57" s="87"/>
      <c r="O57" s="13"/>
      <c r="P57" s="4"/>
      <c r="Q57" s="87"/>
      <c r="R57" s="14"/>
      <c r="S57" s="90"/>
      <c r="T57" s="4"/>
      <c r="U57" s="87"/>
      <c r="V57" s="87"/>
      <c r="W57" s="90"/>
      <c r="X57" s="87"/>
      <c r="Y57" s="87"/>
      <c r="Z57" s="87"/>
      <c r="AA57" s="87"/>
      <c r="AB57" s="87"/>
      <c r="AC57" s="87"/>
      <c r="AD57" s="13"/>
      <c r="AE57" s="4"/>
      <c r="AF57" s="87"/>
      <c r="AG57" s="87"/>
      <c r="AH57" s="90"/>
      <c r="AI57" s="13"/>
      <c r="AJ57" s="90"/>
      <c r="AK57" s="90"/>
      <c r="AL57" s="90"/>
      <c r="AM57" s="13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1"/>
      <c r="BL57" s="91"/>
      <c r="BM57" s="91"/>
      <c r="BN57" s="91"/>
      <c r="BO57" s="91"/>
      <c r="BP57" s="91"/>
      <c r="BQ57" s="91"/>
      <c r="BR57" s="91"/>
      <c r="BS57" s="91"/>
      <c r="BT57" s="13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0"/>
      <c r="CF57" s="91"/>
      <c r="CG57" s="90"/>
      <c r="CH57" s="90"/>
      <c r="CI57" s="91"/>
      <c r="CJ57" s="90"/>
      <c r="CK57" s="91"/>
      <c r="CL57" s="90"/>
      <c r="CM57" s="91"/>
      <c r="CN57" s="90"/>
      <c r="CO57" s="90"/>
      <c r="CP57" s="90"/>
      <c r="CQ57" s="90"/>
      <c r="CR57" s="91"/>
      <c r="CS57" s="90"/>
      <c r="CT57" s="91"/>
      <c r="CU57" s="90"/>
      <c r="CV57" s="90"/>
      <c r="CW57" s="90"/>
      <c r="CX57" s="90"/>
      <c r="CY57" s="90"/>
      <c r="CZ57" s="91"/>
      <c r="DA57" s="90"/>
      <c r="DB57" s="91"/>
      <c r="DC57" s="90"/>
      <c r="DD57" s="91"/>
      <c r="DE57" s="13"/>
      <c r="DF57" s="90"/>
      <c r="DG57" s="13"/>
      <c r="DH57" s="13"/>
    </row>
    <row r="58" spans="2:112" ht="12.75">
      <c r="B58" s="89"/>
      <c r="C58" s="89"/>
      <c r="D58" s="90"/>
      <c r="E58" s="4"/>
      <c r="F58" s="87"/>
      <c r="G58" s="87"/>
      <c r="H58" s="90"/>
      <c r="I58" s="87"/>
      <c r="J58" s="87"/>
      <c r="K58" s="87"/>
      <c r="L58" s="87"/>
      <c r="M58" s="87"/>
      <c r="N58" s="87"/>
      <c r="O58" s="13"/>
      <c r="P58" s="4"/>
      <c r="Q58" s="87"/>
      <c r="R58" s="14"/>
      <c r="S58" s="90"/>
      <c r="T58" s="4"/>
      <c r="U58" s="87"/>
      <c r="V58" s="87"/>
      <c r="W58" s="90"/>
      <c r="X58" s="87"/>
      <c r="Y58" s="87"/>
      <c r="Z58" s="87"/>
      <c r="AA58" s="87"/>
      <c r="AB58" s="87"/>
      <c r="AC58" s="87"/>
      <c r="AD58" s="13"/>
      <c r="AE58" s="4"/>
      <c r="AF58" s="87"/>
      <c r="AG58" s="87"/>
      <c r="AH58" s="90"/>
      <c r="AI58" s="13"/>
      <c r="AJ58" s="90"/>
      <c r="AK58" s="90"/>
      <c r="AL58" s="90"/>
      <c r="AM58" s="13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1"/>
      <c r="BL58" s="91"/>
      <c r="BM58" s="91"/>
      <c r="BN58" s="91"/>
      <c r="BO58" s="91"/>
      <c r="BP58" s="91"/>
      <c r="BQ58" s="91"/>
      <c r="BR58" s="91"/>
      <c r="BS58" s="91"/>
      <c r="BT58" s="13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0"/>
      <c r="CF58" s="91"/>
      <c r="CG58" s="90"/>
      <c r="CH58" s="90"/>
      <c r="CI58" s="91"/>
      <c r="CJ58" s="90"/>
      <c r="CK58" s="91"/>
      <c r="CL58" s="90"/>
      <c r="CM58" s="91"/>
      <c r="CN58" s="90"/>
      <c r="CO58" s="90"/>
      <c r="CP58" s="90"/>
      <c r="CQ58" s="90"/>
      <c r="CR58" s="91"/>
      <c r="CS58" s="90"/>
      <c r="CT58" s="91"/>
      <c r="CU58" s="90"/>
      <c r="CV58" s="90"/>
      <c r="CW58" s="90"/>
      <c r="CX58" s="90"/>
      <c r="CY58" s="90"/>
      <c r="CZ58" s="91"/>
      <c r="DA58" s="90"/>
      <c r="DB58" s="91"/>
      <c r="DC58" s="90"/>
      <c r="DD58" s="91"/>
      <c r="DE58" s="13"/>
      <c r="DF58" s="90"/>
      <c r="DG58" s="13"/>
      <c r="DH58" s="13"/>
    </row>
    <row r="59" spans="2:112" ht="12.75">
      <c r="B59" s="89"/>
      <c r="C59" s="89"/>
      <c r="D59" s="90"/>
      <c r="E59" s="4"/>
      <c r="F59" s="87"/>
      <c r="G59" s="87"/>
      <c r="H59" s="90"/>
      <c r="I59" s="87"/>
      <c r="J59" s="87"/>
      <c r="K59" s="87"/>
      <c r="L59" s="87"/>
      <c r="M59" s="87"/>
      <c r="N59" s="87"/>
      <c r="O59" s="13"/>
      <c r="P59" s="4"/>
      <c r="Q59" s="87"/>
      <c r="R59" s="14"/>
      <c r="S59" s="90"/>
      <c r="T59" s="4"/>
      <c r="U59" s="87"/>
      <c r="V59" s="87"/>
      <c r="W59" s="90"/>
      <c r="X59" s="87"/>
      <c r="Y59" s="87"/>
      <c r="Z59" s="87"/>
      <c r="AA59" s="87"/>
      <c r="AB59" s="87"/>
      <c r="AC59" s="87"/>
      <c r="AD59" s="13"/>
      <c r="AE59" s="4"/>
      <c r="AF59" s="87"/>
      <c r="AG59" s="87"/>
      <c r="AH59" s="90"/>
      <c r="AI59" s="13"/>
      <c r="AJ59" s="90"/>
      <c r="AK59" s="90"/>
      <c r="AL59" s="90"/>
      <c r="AM59" s="13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1"/>
      <c r="BL59" s="91"/>
      <c r="BM59" s="91"/>
      <c r="BN59" s="91"/>
      <c r="BO59" s="91"/>
      <c r="BP59" s="91"/>
      <c r="BQ59" s="91"/>
      <c r="BR59" s="91"/>
      <c r="BS59" s="91"/>
      <c r="BT59" s="13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0"/>
      <c r="CF59" s="91"/>
      <c r="CG59" s="90"/>
      <c r="CH59" s="90"/>
      <c r="CI59" s="91"/>
      <c r="CJ59" s="90"/>
      <c r="CK59" s="91"/>
      <c r="CL59" s="90"/>
      <c r="CM59" s="91"/>
      <c r="CN59" s="90"/>
      <c r="CO59" s="90"/>
      <c r="CP59" s="90"/>
      <c r="CQ59" s="90"/>
      <c r="CR59" s="91"/>
      <c r="CS59" s="90"/>
      <c r="CT59" s="91"/>
      <c r="CU59" s="90"/>
      <c r="CV59" s="90"/>
      <c r="CW59" s="90"/>
      <c r="CX59" s="90"/>
      <c r="CY59" s="90"/>
      <c r="CZ59" s="91"/>
      <c r="DA59" s="90"/>
      <c r="DB59" s="91"/>
      <c r="DC59" s="90"/>
      <c r="DD59" s="91"/>
      <c r="DE59" s="13"/>
      <c r="DF59" s="90"/>
      <c r="DG59" s="13"/>
      <c r="DH59" s="13"/>
    </row>
    <row r="60" spans="2:112" ht="12.75">
      <c r="B60" s="89"/>
      <c r="C60" s="89"/>
      <c r="D60" s="90"/>
      <c r="E60" s="4"/>
      <c r="F60" s="87"/>
      <c r="G60" s="87"/>
      <c r="H60" s="90"/>
      <c r="I60" s="87"/>
      <c r="J60" s="87"/>
      <c r="K60" s="87"/>
      <c r="L60" s="87"/>
      <c r="M60" s="87"/>
      <c r="N60" s="87"/>
      <c r="O60" s="13"/>
      <c r="P60" s="4"/>
      <c r="Q60" s="87"/>
      <c r="R60" s="14"/>
      <c r="S60" s="90"/>
      <c r="T60" s="4"/>
      <c r="U60" s="87"/>
      <c r="V60" s="87"/>
      <c r="W60" s="90"/>
      <c r="X60" s="87"/>
      <c r="Y60" s="87"/>
      <c r="Z60" s="87"/>
      <c r="AA60" s="87"/>
      <c r="AB60" s="87"/>
      <c r="AC60" s="87"/>
      <c r="AD60" s="13"/>
      <c r="AE60" s="4"/>
      <c r="AF60" s="87"/>
      <c r="AG60" s="87"/>
      <c r="AH60" s="90"/>
      <c r="AI60" s="13"/>
      <c r="AJ60" s="90"/>
      <c r="AK60" s="90"/>
      <c r="AL60" s="90"/>
      <c r="AM60" s="13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1"/>
      <c r="BL60" s="91"/>
      <c r="BM60" s="91"/>
      <c r="BN60" s="91"/>
      <c r="BO60" s="91"/>
      <c r="BP60" s="91"/>
      <c r="BQ60" s="91"/>
      <c r="BR60" s="91"/>
      <c r="BS60" s="91"/>
      <c r="BT60" s="13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0"/>
      <c r="CF60" s="91"/>
      <c r="CG60" s="90"/>
      <c r="CH60" s="90"/>
      <c r="CI60" s="91"/>
      <c r="CJ60" s="90"/>
      <c r="CK60" s="91"/>
      <c r="CL60" s="90"/>
      <c r="CM60" s="91"/>
      <c r="CN60" s="90"/>
      <c r="CO60" s="90"/>
      <c r="CP60" s="90"/>
      <c r="CQ60" s="90"/>
      <c r="CR60" s="91"/>
      <c r="CS60" s="90"/>
      <c r="CT60" s="91"/>
      <c r="CU60" s="90"/>
      <c r="CV60" s="90"/>
      <c r="CW60" s="90"/>
      <c r="CX60" s="90"/>
      <c r="CY60" s="90"/>
      <c r="CZ60" s="91"/>
      <c r="DA60" s="90"/>
      <c r="DB60" s="91"/>
      <c r="DC60" s="90"/>
      <c r="DD60" s="91"/>
      <c r="DE60" s="13"/>
      <c r="DF60" s="90"/>
      <c r="DG60" s="13"/>
      <c r="DH60" s="13"/>
    </row>
    <row r="61" spans="2:112" ht="12.75">
      <c r="B61" s="89"/>
      <c r="C61" s="89"/>
      <c r="D61" s="90"/>
      <c r="E61" s="4"/>
      <c r="F61" s="87"/>
      <c r="G61" s="87"/>
      <c r="H61" s="90"/>
      <c r="I61" s="87"/>
      <c r="J61" s="87"/>
      <c r="K61" s="87"/>
      <c r="L61" s="87"/>
      <c r="M61" s="87"/>
      <c r="N61" s="87"/>
      <c r="O61" s="13"/>
      <c r="P61" s="4"/>
      <c r="Q61" s="87"/>
      <c r="R61" s="14"/>
      <c r="S61" s="90"/>
      <c r="T61" s="4"/>
      <c r="U61" s="87"/>
      <c r="V61" s="87"/>
      <c r="W61" s="90"/>
      <c r="X61" s="87"/>
      <c r="Y61" s="87"/>
      <c r="Z61" s="87"/>
      <c r="AA61" s="87"/>
      <c r="AB61" s="87"/>
      <c r="AC61" s="87"/>
      <c r="AD61" s="13"/>
      <c r="AE61" s="4"/>
      <c r="AF61" s="87"/>
      <c r="AG61" s="87"/>
      <c r="AH61" s="90"/>
      <c r="AI61" s="13"/>
      <c r="AJ61" s="90"/>
      <c r="AK61" s="90"/>
      <c r="AL61" s="90"/>
      <c r="AM61" s="13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1"/>
      <c r="BL61" s="91"/>
      <c r="BM61" s="91"/>
      <c r="BN61" s="91"/>
      <c r="BO61" s="91"/>
      <c r="BP61" s="91"/>
      <c r="BQ61" s="91"/>
      <c r="BR61" s="91"/>
      <c r="BS61" s="91"/>
      <c r="BT61" s="13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0"/>
      <c r="CF61" s="91"/>
      <c r="CG61" s="90"/>
      <c r="CH61" s="90"/>
      <c r="CI61" s="91"/>
      <c r="CJ61" s="90"/>
      <c r="CK61" s="91"/>
      <c r="CL61" s="90"/>
      <c r="CM61" s="91"/>
      <c r="CN61" s="90"/>
      <c r="CO61" s="90"/>
      <c r="CP61" s="90"/>
      <c r="CQ61" s="90"/>
      <c r="CR61" s="91"/>
      <c r="CS61" s="90"/>
      <c r="CT61" s="91"/>
      <c r="CU61" s="90"/>
      <c r="CV61" s="90"/>
      <c r="CW61" s="90"/>
      <c r="CX61" s="90"/>
      <c r="CY61" s="90"/>
      <c r="CZ61" s="91"/>
      <c r="DA61" s="90"/>
      <c r="DB61" s="91"/>
      <c r="DC61" s="90"/>
      <c r="DD61" s="91"/>
      <c r="DE61" s="13"/>
      <c r="DF61" s="90"/>
      <c r="DG61" s="13"/>
      <c r="DH61" s="13"/>
    </row>
    <row r="62" spans="2:112" ht="12.75">
      <c r="B62" s="89"/>
      <c r="C62" s="89"/>
      <c r="D62" s="90"/>
      <c r="E62" s="4"/>
      <c r="F62" s="87"/>
      <c r="G62" s="87"/>
      <c r="H62" s="90"/>
      <c r="I62" s="87"/>
      <c r="J62" s="87"/>
      <c r="K62" s="87"/>
      <c r="L62" s="87"/>
      <c r="M62" s="87"/>
      <c r="N62" s="87"/>
      <c r="O62" s="13"/>
      <c r="P62" s="4"/>
      <c r="Q62" s="87"/>
      <c r="R62" s="14"/>
      <c r="S62" s="90"/>
      <c r="T62" s="4"/>
      <c r="U62" s="87"/>
      <c r="V62" s="87"/>
      <c r="W62" s="90"/>
      <c r="X62" s="87"/>
      <c r="Y62" s="87"/>
      <c r="Z62" s="87"/>
      <c r="AA62" s="87"/>
      <c r="AB62" s="87"/>
      <c r="AC62" s="87"/>
      <c r="AD62" s="13"/>
      <c r="AE62" s="4"/>
      <c r="AF62" s="87"/>
      <c r="AG62" s="87"/>
      <c r="AH62" s="90"/>
      <c r="AI62" s="13"/>
      <c r="AJ62" s="90"/>
      <c r="AK62" s="90"/>
      <c r="AL62" s="90"/>
      <c r="AM62" s="13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1"/>
      <c r="BL62" s="91"/>
      <c r="BM62" s="91"/>
      <c r="BN62" s="91"/>
      <c r="BO62" s="91"/>
      <c r="BP62" s="91"/>
      <c r="BQ62" s="91"/>
      <c r="BR62" s="91"/>
      <c r="BS62" s="91"/>
      <c r="BT62" s="13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0"/>
      <c r="CF62" s="91"/>
      <c r="CG62" s="90"/>
      <c r="CH62" s="90"/>
      <c r="CI62" s="91"/>
      <c r="CJ62" s="90"/>
      <c r="CK62" s="91"/>
      <c r="CL62" s="90"/>
      <c r="CM62" s="91"/>
      <c r="CN62" s="90"/>
      <c r="CO62" s="90"/>
      <c r="CP62" s="90"/>
      <c r="CQ62" s="90"/>
      <c r="CR62" s="91"/>
      <c r="CS62" s="90"/>
      <c r="CT62" s="91"/>
      <c r="CU62" s="90"/>
      <c r="CV62" s="90"/>
      <c r="CW62" s="90"/>
      <c r="CX62" s="90"/>
      <c r="CY62" s="90"/>
      <c r="CZ62" s="91"/>
      <c r="DA62" s="90"/>
      <c r="DB62" s="91"/>
      <c r="DC62" s="90"/>
      <c r="DD62" s="91"/>
      <c r="DE62" s="13"/>
      <c r="DF62" s="90"/>
      <c r="DG62" s="13"/>
      <c r="DH62" s="13"/>
    </row>
    <row r="63" spans="2:112" ht="12.75">
      <c r="B63" s="89"/>
      <c r="C63" s="89"/>
      <c r="D63" s="90"/>
      <c r="E63" s="4"/>
      <c r="F63" s="87"/>
      <c r="G63" s="87"/>
      <c r="H63" s="90"/>
      <c r="I63" s="87"/>
      <c r="J63" s="87"/>
      <c r="K63" s="87"/>
      <c r="L63" s="87"/>
      <c r="M63" s="87"/>
      <c r="N63" s="87"/>
      <c r="O63" s="13"/>
      <c r="P63" s="4"/>
      <c r="Q63" s="87"/>
      <c r="R63" s="14"/>
      <c r="S63" s="90"/>
      <c r="T63" s="4"/>
      <c r="U63" s="87"/>
      <c r="V63" s="87"/>
      <c r="W63" s="90"/>
      <c r="X63" s="87"/>
      <c r="Y63" s="87"/>
      <c r="Z63" s="87"/>
      <c r="AA63" s="87"/>
      <c r="AB63" s="87"/>
      <c r="AC63" s="87"/>
      <c r="AD63" s="13"/>
      <c r="AE63" s="4"/>
      <c r="AF63" s="87"/>
      <c r="AG63" s="87"/>
      <c r="AH63" s="90"/>
      <c r="AI63" s="13"/>
      <c r="AJ63" s="90"/>
      <c r="AK63" s="90"/>
      <c r="AL63" s="90"/>
      <c r="AM63" s="13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1"/>
      <c r="BL63" s="91"/>
      <c r="BM63" s="91"/>
      <c r="BN63" s="91"/>
      <c r="BO63" s="91"/>
      <c r="BP63" s="91"/>
      <c r="BQ63" s="91"/>
      <c r="BR63" s="91"/>
      <c r="BS63" s="91"/>
      <c r="BT63" s="13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0"/>
      <c r="CF63" s="91"/>
      <c r="CG63" s="90"/>
      <c r="CH63" s="90"/>
      <c r="CI63" s="91"/>
      <c r="CJ63" s="90"/>
      <c r="CK63" s="91"/>
      <c r="CL63" s="90"/>
      <c r="CM63" s="91"/>
      <c r="CN63" s="90"/>
      <c r="CO63" s="90"/>
      <c r="CP63" s="90"/>
      <c r="CQ63" s="90"/>
      <c r="CR63" s="91"/>
      <c r="CS63" s="90"/>
      <c r="CT63" s="91"/>
      <c r="CU63" s="90"/>
      <c r="CV63" s="90"/>
      <c r="CW63" s="90"/>
      <c r="CX63" s="90"/>
      <c r="CY63" s="90"/>
      <c r="CZ63" s="91"/>
      <c r="DA63" s="90"/>
      <c r="DB63" s="91"/>
      <c r="DC63" s="90"/>
      <c r="DD63" s="91"/>
      <c r="DE63" s="13"/>
      <c r="DF63" s="90"/>
      <c r="DG63" s="13"/>
      <c r="DH63" s="13"/>
    </row>
    <row r="64" spans="2:112" ht="12.75">
      <c r="B64" s="89"/>
      <c r="C64" s="89"/>
      <c r="D64" s="90"/>
      <c r="E64" s="4"/>
      <c r="F64" s="87"/>
      <c r="G64" s="87"/>
      <c r="H64" s="90"/>
      <c r="I64" s="87"/>
      <c r="J64" s="87"/>
      <c r="K64" s="87"/>
      <c r="L64" s="87"/>
      <c r="M64" s="87"/>
      <c r="N64" s="87"/>
      <c r="O64" s="13"/>
      <c r="P64" s="4"/>
      <c r="Q64" s="87"/>
      <c r="R64" s="14"/>
      <c r="S64" s="90"/>
      <c r="T64" s="4"/>
      <c r="U64" s="87"/>
      <c r="V64" s="87"/>
      <c r="W64" s="90"/>
      <c r="X64" s="87"/>
      <c r="Y64" s="87"/>
      <c r="Z64" s="87"/>
      <c r="AA64" s="87"/>
      <c r="AB64" s="87"/>
      <c r="AC64" s="87"/>
      <c r="AD64" s="13"/>
      <c r="AE64" s="4"/>
      <c r="AF64" s="87"/>
      <c r="AG64" s="87"/>
      <c r="AH64" s="90"/>
      <c r="AI64" s="13"/>
      <c r="AJ64" s="90"/>
      <c r="AK64" s="90"/>
      <c r="AL64" s="90"/>
      <c r="AM64" s="13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1"/>
      <c r="BL64" s="91"/>
      <c r="BM64" s="91"/>
      <c r="BN64" s="91"/>
      <c r="BO64" s="91"/>
      <c r="BP64" s="91"/>
      <c r="BQ64" s="91"/>
      <c r="BR64" s="91"/>
      <c r="BS64" s="91"/>
      <c r="BT64" s="13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0"/>
      <c r="CF64" s="91"/>
      <c r="CG64" s="90"/>
      <c r="CH64" s="90"/>
      <c r="CI64" s="91"/>
      <c r="CJ64" s="90"/>
      <c r="CK64" s="91"/>
      <c r="CL64" s="90"/>
      <c r="CM64" s="91"/>
      <c r="CN64" s="90"/>
      <c r="CO64" s="90"/>
      <c r="CP64" s="90"/>
      <c r="CQ64" s="90"/>
      <c r="CR64" s="91"/>
      <c r="CS64" s="90"/>
      <c r="CT64" s="91"/>
      <c r="CU64" s="90"/>
      <c r="CV64" s="90"/>
      <c r="CW64" s="90"/>
      <c r="CX64" s="90"/>
      <c r="CY64" s="90"/>
      <c r="CZ64" s="91"/>
      <c r="DA64" s="90"/>
      <c r="DB64" s="91"/>
      <c r="DC64" s="90"/>
      <c r="DD64" s="91"/>
      <c r="DE64" s="13"/>
      <c r="DF64" s="90"/>
      <c r="DG64" s="13"/>
      <c r="DH64" s="13"/>
    </row>
    <row r="65" spans="2:112" ht="12.75">
      <c r="B65" s="89"/>
      <c r="C65" s="89"/>
      <c r="D65" s="90"/>
      <c r="E65" s="4"/>
      <c r="F65" s="87"/>
      <c r="G65" s="87"/>
      <c r="H65" s="90"/>
      <c r="I65" s="87"/>
      <c r="J65" s="87"/>
      <c r="K65" s="87"/>
      <c r="L65" s="87"/>
      <c r="M65" s="87"/>
      <c r="N65" s="87"/>
      <c r="O65" s="13"/>
      <c r="P65" s="4"/>
      <c r="Q65" s="87"/>
      <c r="R65" s="14"/>
      <c r="S65" s="90"/>
      <c r="T65" s="4"/>
      <c r="U65" s="87"/>
      <c r="V65" s="87"/>
      <c r="W65" s="90"/>
      <c r="X65" s="87"/>
      <c r="Y65" s="87"/>
      <c r="Z65" s="87"/>
      <c r="AA65" s="87"/>
      <c r="AB65" s="87"/>
      <c r="AC65" s="87"/>
      <c r="AD65" s="13"/>
      <c r="AE65" s="4"/>
      <c r="AF65" s="87"/>
      <c r="AG65" s="87"/>
      <c r="AH65" s="90"/>
      <c r="AI65" s="13"/>
      <c r="AJ65" s="90"/>
      <c r="AK65" s="90"/>
      <c r="AL65" s="90"/>
      <c r="AM65" s="13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1"/>
      <c r="BL65" s="91"/>
      <c r="BM65" s="91"/>
      <c r="BN65" s="91"/>
      <c r="BO65" s="91"/>
      <c r="BP65" s="91"/>
      <c r="BQ65" s="91"/>
      <c r="BR65" s="91"/>
      <c r="BS65" s="91"/>
      <c r="BT65" s="13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0"/>
      <c r="CF65" s="91"/>
      <c r="CG65" s="90"/>
      <c r="CH65" s="90"/>
      <c r="CI65" s="91"/>
      <c r="CJ65" s="90"/>
      <c r="CK65" s="91"/>
      <c r="CL65" s="90"/>
      <c r="CM65" s="91"/>
      <c r="CN65" s="90"/>
      <c r="CO65" s="90"/>
      <c r="CP65" s="90"/>
      <c r="CQ65" s="90"/>
      <c r="CR65" s="91"/>
      <c r="CS65" s="90"/>
      <c r="CT65" s="91"/>
      <c r="CU65" s="90"/>
      <c r="CV65" s="90"/>
      <c r="CW65" s="90"/>
      <c r="CX65" s="90"/>
      <c r="CY65" s="90"/>
      <c r="CZ65" s="91"/>
      <c r="DA65" s="90"/>
      <c r="DB65" s="91"/>
      <c r="DC65" s="90"/>
      <c r="DD65" s="91"/>
      <c r="DE65" s="13"/>
      <c r="DF65" s="90"/>
      <c r="DG65" s="13"/>
      <c r="DH65" s="13"/>
    </row>
    <row r="66" spans="2:112" ht="12.75">
      <c r="B66" s="89"/>
      <c r="C66" s="89"/>
      <c r="D66" s="90"/>
      <c r="E66" s="4"/>
      <c r="F66" s="87"/>
      <c r="G66" s="87"/>
      <c r="H66" s="90"/>
      <c r="I66" s="87"/>
      <c r="J66" s="87"/>
      <c r="K66" s="87"/>
      <c r="L66" s="87"/>
      <c r="M66" s="87"/>
      <c r="N66" s="87"/>
      <c r="O66" s="13"/>
      <c r="P66" s="4"/>
      <c r="Q66" s="87"/>
      <c r="R66" s="14"/>
      <c r="S66" s="90"/>
      <c r="T66" s="4"/>
      <c r="U66" s="87"/>
      <c r="V66" s="87"/>
      <c r="W66" s="90"/>
      <c r="X66" s="87"/>
      <c r="Y66" s="87"/>
      <c r="Z66" s="87"/>
      <c r="AA66" s="87"/>
      <c r="AB66" s="87"/>
      <c r="AC66" s="87"/>
      <c r="AD66" s="13"/>
      <c r="AE66" s="4"/>
      <c r="AF66" s="87"/>
      <c r="AG66" s="87"/>
      <c r="AH66" s="90"/>
      <c r="AI66" s="13"/>
      <c r="AJ66" s="90"/>
      <c r="AK66" s="90"/>
      <c r="AL66" s="90"/>
      <c r="AM66" s="13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1"/>
      <c r="BL66" s="91"/>
      <c r="BM66" s="91"/>
      <c r="BN66" s="91"/>
      <c r="BO66" s="91"/>
      <c r="BP66" s="91"/>
      <c r="BQ66" s="91"/>
      <c r="BR66" s="91"/>
      <c r="BS66" s="91"/>
      <c r="BT66" s="13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0"/>
      <c r="CF66" s="91"/>
      <c r="CG66" s="90"/>
      <c r="CH66" s="90"/>
      <c r="CI66" s="91"/>
      <c r="CJ66" s="90"/>
      <c r="CK66" s="91"/>
      <c r="CL66" s="90"/>
      <c r="CM66" s="91"/>
      <c r="CN66" s="90"/>
      <c r="CO66" s="90"/>
      <c r="CP66" s="90"/>
      <c r="CQ66" s="90"/>
      <c r="CR66" s="91"/>
      <c r="CS66" s="90"/>
      <c r="CT66" s="91"/>
      <c r="CU66" s="90"/>
      <c r="CV66" s="90"/>
      <c r="CW66" s="90"/>
      <c r="CX66" s="90"/>
      <c r="CY66" s="90"/>
      <c r="CZ66" s="91"/>
      <c r="DA66" s="90"/>
      <c r="DB66" s="91"/>
      <c r="DC66" s="90"/>
      <c r="DD66" s="91"/>
      <c r="DE66" s="13"/>
      <c r="DF66" s="90"/>
      <c r="DG66" s="13"/>
      <c r="DH66" s="13"/>
    </row>
    <row r="67" spans="2:112" ht="12.75">
      <c r="B67" s="89"/>
      <c r="C67" s="89"/>
      <c r="D67" s="90"/>
      <c r="E67" s="4"/>
      <c r="F67" s="87"/>
      <c r="G67" s="87"/>
      <c r="H67" s="90"/>
      <c r="I67" s="87"/>
      <c r="J67" s="87"/>
      <c r="K67" s="87"/>
      <c r="L67" s="87"/>
      <c r="M67" s="87"/>
      <c r="N67" s="87"/>
      <c r="O67" s="13"/>
      <c r="P67" s="4"/>
      <c r="Q67" s="87"/>
      <c r="R67" s="14"/>
      <c r="S67" s="90"/>
      <c r="T67" s="4"/>
      <c r="U67" s="87"/>
      <c r="V67" s="87"/>
      <c r="W67" s="90"/>
      <c r="X67" s="87"/>
      <c r="Y67" s="87"/>
      <c r="Z67" s="87"/>
      <c r="AA67" s="87"/>
      <c r="AB67" s="87"/>
      <c r="AC67" s="87"/>
      <c r="AD67" s="13"/>
      <c r="AE67" s="4"/>
      <c r="AF67" s="87"/>
      <c r="AG67" s="87"/>
      <c r="AH67" s="90"/>
      <c r="AI67" s="13"/>
      <c r="AJ67" s="90"/>
      <c r="AK67" s="90"/>
      <c r="AL67" s="90"/>
      <c r="AM67" s="13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1"/>
      <c r="BL67" s="91"/>
      <c r="BM67" s="91"/>
      <c r="BN67" s="91"/>
      <c r="BO67" s="91"/>
      <c r="BP67" s="91"/>
      <c r="BQ67" s="91"/>
      <c r="BR67" s="91"/>
      <c r="BS67" s="91"/>
      <c r="BT67" s="13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0"/>
      <c r="CF67" s="91"/>
      <c r="CG67" s="90"/>
      <c r="CH67" s="90"/>
      <c r="CI67" s="91"/>
      <c r="CJ67" s="90"/>
      <c r="CK67" s="91"/>
      <c r="CL67" s="90"/>
      <c r="CM67" s="91"/>
      <c r="CN67" s="90"/>
      <c r="CO67" s="90"/>
      <c r="CP67" s="90"/>
      <c r="CQ67" s="90"/>
      <c r="CR67" s="91"/>
      <c r="CS67" s="90"/>
      <c r="CT67" s="91"/>
      <c r="CU67" s="90"/>
      <c r="CV67" s="90"/>
      <c r="CW67" s="90"/>
      <c r="CX67" s="90"/>
      <c r="CY67" s="90"/>
      <c r="CZ67" s="91"/>
      <c r="DA67" s="90"/>
      <c r="DB67" s="91"/>
      <c r="DC67" s="90"/>
      <c r="DD67" s="91"/>
      <c r="DE67" s="13"/>
      <c r="DF67" s="90"/>
      <c r="DG67" s="13"/>
      <c r="DH67" s="13"/>
    </row>
    <row r="68" spans="2:112" ht="12.75">
      <c r="B68" s="89"/>
      <c r="C68" s="89"/>
      <c r="D68" s="90"/>
      <c r="E68" s="4"/>
      <c r="F68" s="87"/>
      <c r="G68" s="87"/>
      <c r="H68" s="90"/>
      <c r="I68" s="87"/>
      <c r="J68" s="87"/>
      <c r="K68" s="87"/>
      <c r="L68" s="87"/>
      <c r="M68" s="87"/>
      <c r="N68" s="87"/>
      <c r="O68" s="13"/>
      <c r="P68" s="4"/>
      <c r="Q68" s="87"/>
      <c r="R68" s="14"/>
      <c r="S68" s="90"/>
      <c r="T68" s="4"/>
      <c r="U68" s="87"/>
      <c r="V68" s="87"/>
      <c r="W68" s="90"/>
      <c r="X68" s="87"/>
      <c r="Y68" s="87"/>
      <c r="Z68" s="87"/>
      <c r="AA68" s="87"/>
      <c r="AB68" s="87"/>
      <c r="AC68" s="87"/>
      <c r="AD68" s="13"/>
      <c r="AE68" s="4"/>
      <c r="AF68" s="87"/>
      <c r="AG68" s="87"/>
      <c r="AH68" s="90"/>
      <c r="AI68" s="13"/>
      <c r="AJ68" s="90"/>
      <c r="AK68" s="90"/>
      <c r="AL68" s="90"/>
      <c r="AM68" s="13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1"/>
      <c r="BL68" s="91"/>
      <c r="BM68" s="91"/>
      <c r="BN68" s="91"/>
      <c r="BO68" s="91"/>
      <c r="BP68" s="91"/>
      <c r="BQ68" s="91"/>
      <c r="BR68" s="91"/>
      <c r="BS68" s="91"/>
      <c r="BT68" s="13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0"/>
      <c r="CF68" s="91"/>
      <c r="CG68" s="90"/>
      <c r="CH68" s="90"/>
      <c r="CI68" s="91"/>
      <c r="CJ68" s="90"/>
      <c r="CK68" s="91"/>
      <c r="CL68" s="90"/>
      <c r="CM68" s="91"/>
      <c r="CN68" s="90"/>
      <c r="CO68" s="90"/>
      <c r="CP68" s="90"/>
      <c r="CQ68" s="90"/>
      <c r="CR68" s="91"/>
      <c r="CS68" s="90"/>
      <c r="CT68" s="91"/>
      <c r="CU68" s="90"/>
      <c r="CV68" s="90"/>
      <c r="CW68" s="90"/>
      <c r="CX68" s="90"/>
      <c r="CY68" s="90"/>
      <c r="CZ68" s="91"/>
      <c r="DA68" s="90"/>
      <c r="DB68" s="91"/>
      <c r="DC68" s="90"/>
      <c r="DD68" s="91"/>
      <c r="DE68" s="13"/>
      <c r="DF68" s="90"/>
      <c r="DG68" s="13"/>
      <c r="DH68" s="13"/>
    </row>
    <row r="69" spans="2:112" ht="12.75">
      <c r="B69" s="89"/>
      <c r="C69" s="89"/>
      <c r="D69" s="90"/>
      <c r="E69" s="4"/>
      <c r="F69" s="87"/>
      <c r="G69" s="87"/>
      <c r="H69" s="90"/>
      <c r="I69" s="87"/>
      <c r="J69" s="87"/>
      <c r="K69" s="87"/>
      <c r="L69" s="87"/>
      <c r="M69" s="87"/>
      <c r="N69" s="87"/>
      <c r="O69" s="13"/>
      <c r="P69" s="4"/>
      <c r="Q69" s="87"/>
      <c r="R69" s="14"/>
      <c r="S69" s="90"/>
      <c r="T69" s="4"/>
      <c r="U69" s="87"/>
      <c r="V69" s="87"/>
      <c r="W69" s="90"/>
      <c r="X69" s="87"/>
      <c r="Y69" s="87"/>
      <c r="Z69" s="87"/>
      <c r="AA69" s="87"/>
      <c r="AB69" s="87"/>
      <c r="AC69" s="87"/>
      <c r="AD69" s="13"/>
      <c r="AE69" s="4"/>
      <c r="AF69" s="87"/>
      <c r="AG69" s="87"/>
      <c r="AH69" s="90"/>
      <c r="AI69" s="13"/>
      <c r="AJ69" s="90"/>
      <c r="AK69" s="90"/>
      <c r="AL69" s="90"/>
      <c r="AM69" s="13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1"/>
      <c r="BL69" s="91"/>
      <c r="BM69" s="91"/>
      <c r="BN69" s="91"/>
      <c r="BO69" s="91"/>
      <c r="BP69" s="91"/>
      <c r="BQ69" s="91"/>
      <c r="BR69" s="91"/>
      <c r="BS69" s="91"/>
      <c r="BT69" s="13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0"/>
      <c r="CF69" s="91"/>
      <c r="CG69" s="90"/>
      <c r="CH69" s="90"/>
      <c r="CI69" s="91"/>
      <c r="CJ69" s="90"/>
      <c r="CK69" s="91"/>
      <c r="CL69" s="90"/>
      <c r="CM69" s="91"/>
      <c r="CN69" s="90"/>
      <c r="CO69" s="90"/>
      <c r="CP69" s="90"/>
      <c r="CQ69" s="90"/>
      <c r="CR69" s="91"/>
      <c r="CS69" s="90"/>
      <c r="CT69" s="91"/>
      <c r="CU69" s="90"/>
      <c r="CV69" s="90"/>
      <c r="CW69" s="90"/>
      <c r="CX69" s="90"/>
      <c r="CY69" s="90"/>
      <c r="CZ69" s="91"/>
      <c r="DA69" s="90"/>
      <c r="DB69" s="91"/>
      <c r="DC69" s="90"/>
      <c r="DD69" s="91"/>
      <c r="DE69" s="13"/>
      <c r="DF69" s="90"/>
      <c r="DG69" s="13"/>
      <c r="DH69" s="13"/>
    </row>
    <row r="70" spans="2:112" ht="12.75">
      <c r="B70" s="89"/>
      <c r="C70" s="89"/>
      <c r="D70" s="90"/>
      <c r="E70" s="4"/>
      <c r="F70" s="87"/>
      <c r="G70" s="87"/>
      <c r="H70" s="90"/>
      <c r="I70" s="87"/>
      <c r="J70" s="87"/>
      <c r="K70" s="87"/>
      <c r="L70" s="87"/>
      <c r="M70" s="87"/>
      <c r="N70" s="87"/>
      <c r="O70" s="13"/>
      <c r="P70" s="4"/>
      <c r="Q70" s="87"/>
      <c r="R70" s="14"/>
      <c r="S70" s="90"/>
      <c r="T70" s="4"/>
      <c r="U70" s="87"/>
      <c r="V70" s="87"/>
      <c r="W70" s="90"/>
      <c r="X70" s="87"/>
      <c r="Y70" s="87"/>
      <c r="Z70" s="87"/>
      <c r="AA70" s="87"/>
      <c r="AB70" s="87"/>
      <c r="AC70" s="87"/>
      <c r="AD70" s="13"/>
      <c r="AE70" s="4"/>
      <c r="AF70" s="87"/>
      <c r="AG70" s="87"/>
      <c r="AH70" s="90"/>
      <c r="AI70" s="13"/>
      <c r="AJ70" s="90"/>
      <c r="AK70" s="90"/>
      <c r="AL70" s="90"/>
      <c r="AM70" s="13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1"/>
      <c r="BL70" s="91"/>
      <c r="BM70" s="91"/>
      <c r="BN70" s="91"/>
      <c r="BO70" s="91"/>
      <c r="BP70" s="91"/>
      <c r="BQ70" s="91"/>
      <c r="BR70" s="91"/>
      <c r="BS70" s="91"/>
      <c r="BT70" s="13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0"/>
      <c r="CF70" s="91"/>
      <c r="CG70" s="90"/>
      <c r="CH70" s="90"/>
      <c r="CI70" s="91"/>
      <c r="CJ70" s="90"/>
      <c r="CK70" s="91"/>
      <c r="CL70" s="90"/>
      <c r="CM70" s="91"/>
      <c r="CN70" s="90"/>
      <c r="CO70" s="90"/>
      <c r="CP70" s="90"/>
      <c r="CQ70" s="90"/>
      <c r="CR70" s="91"/>
      <c r="CS70" s="90"/>
      <c r="CT70" s="91"/>
      <c r="CU70" s="90"/>
      <c r="CV70" s="90"/>
      <c r="CW70" s="90"/>
      <c r="CX70" s="90"/>
      <c r="CY70" s="90"/>
      <c r="CZ70" s="91"/>
      <c r="DA70" s="90"/>
      <c r="DB70" s="91"/>
      <c r="DC70" s="90"/>
      <c r="DD70" s="91"/>
      <c r="DE70" s="13"/>
      <c r="DF70" s="90"/>
      <c r="DG70" s="13"/>
      <c r="DH70" s="13"/>
    </row>
    <row r="71" spans="2:112" ht="12.75">
      <c r="B71" s="89"/>
      <c r="C71" s="89"/>
      <c r="D71" s="90"/>
      <c r="E71" s="4"/>
      <c r="F71" s="87"/>
      <c r="G71" s="87"/>
      <c r="H71" s="90"/>
      <c r="I71" s="87"/>
      <c r="J71" s="87"/>
      <c r="K71" s="87"/>
      <c r="L71" s="87"/>
      <c r="M71" s="87"/>
      <c r="N71" s="87"/>
      <c r="O71" s="13"/>
      <c r="P71" s="4"/>
      <c r="Q71" s="87"/>
      <c r="R71" s="14"/>
      <c r="S71" s="90"/>
      <c r="T71" s="4"/>
      <c r="U71" s="87"/>
      <c r="V71" s="87"/>
      <c r="W71" s="90"/>
      <c r="X71" s="87"/>
      <c r="Y71" s="87"/>
      <c r="Z71" s="87"/>
      <c r="AA71" s="87"/>
      <c r="AB71" s="87"/>
      <c r="AC71" s="87"/>
      <c r="AD71" s="13"/>
      <c r="AE71" s="4"/>
      <c r="AF71" s="87"/>
      <c r="AG71" s="87"/>
      <c r="AH71" s="90"/>
      <c r="AI71" s="13"/>
      <c r="AJ71" s="90"/>
      <c r="AK71" s="90"/>
      <c r="AL71" s="90"/>
      <c r="AM71" s="13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1"/>
      <c r="BL71" s="91"/>
      <c r="BM71" s="91"/>
      <c r="BN71" s="91"/>
      <c r="BO71" s="91"/>
      <c r="BP71" s="91"/>
      <c r="BQ71" s="91"/>
      <c r="BR71" s="91"/>
      <c r="BS71" s="91"/>
      <c r="BT71" s="13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0"/>
      <c r="CF71" s="91"/>
      <c r="CG71" s="90"/>
      <c r="CH71" s="90"/>
      <c r="CI71" s="91"/>
      <c r="CJ71" s="90"/>
      <c r="CK71" s="91"/>
      <c r="CL71" s="90"/>
      <c r="CM71" s="91"/>
      <c r="CN71" s="90"/>
      <c r="CO71" s="90"/>
      <c r="CP71" s="90"/>
      <c r="CQ71" s="90"/>
      <c r="CR71" s="91"/>
      <c r="CS71" s="90"/>
      <c r="CT71" s="91"/>
      <c r="CU71" s="90"/>
      <c r="CV71" s="90"/>
      <c r="CW71" s="90"/>
      <c r="CX71" s="90"/>
      <c r="CY71" s="90"/>
      <c r="CZ71" s="91"/>
      <c r="DA71" s="90"/>
      <c r="DB71" s="91"/>
      <c r="DC71" s="90"/>
      <c r="DD71" s="91"/>
      <c r="DE71" s="13"/>
      <c r="DF71" s="90"/>
      <c r="DG71" s="13"/>
      <c r="DH71" s="13"/>
    </row>
    <row r="72" spans="2:112" ht="12.75">
      <c r="B72" s="89"/>
      <c r="C72" s="89"/>
      <c r="D72" s="90"/>
      <c r="E72" s="4"/>
      <c r="F72" s="87"/>
      <c r="G72" s="87"/>
      <c r="H72" s="90"/>
      <c r="I72" s="87"/>
      <c r="J72" s="87"/>
      <c r="K72" s="87"/>
      <c r="L72" s="87"/>
      <c r="M72" s="87"/>
      <c r="N72" s="87"/>
      <c r="O72" s="13"/>
      <c r="P72" s="4"/>
      <c r="Q72" s="87"/>
      <c r="R72" s="14"/>
      <c r="S72" s="90"/>
      <c r="T72" s="4"/>
      <c r="U72" s="87"/>
      <c r="V72" s="87"/>
      <c r="W72" s="90"/>
      <c r="X72" s="87"/>
      <c r="Y72" s="87"/>
      <c r="Z72" s="87"/>
      <c r="AA72" s="87"/>
      <c r="AB72" s="87"/>
      <c r="AC72" s="87"/>
      <c r="AD72" s="13"/>
      <c r="AE72" s="4"/>
      <c r="AF72" s="87"/>
      <c r="AG72" s="87"/>
      <c r="AH72" s="90"/>
      <c r="AI72" s="13"/>
      <c r="AJ72" s="90"/>
      <c r="AK72" s="90"/>
      <c r="AL72" s="90"/>
      <c r="AM72" s="13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1"/>
      <c r="BL72" s="91"/>
      <c r="BM72" s="91"/>
      <c r="BN72" s="91"/>
      <c r="BO72" s="91"/>
      <c r="BP72" s="91"/>
      <c r="BQ72" s="91"/>
      <c r="BR72" s="91"/>
      <c r="BS72" s="91"/>
      <c r="BT72" s="13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0"/>
      <c r="CF72" s="91"/>
      <c r="CG72" s="90"/>
      <c r="CH72" s="90"/>
      <c r="CI72" s="91"/>
      <c r="CJ72" s="90"/>
      <c r="CK72" s="91"/>
      <c r="CL72" s="90"/>
      <c r="CM72" s="91"/>
      <c r="CN72" s="90"/>
      <c r="CO72" s="90"/>
      <c r="CP72" s="90"/>
      <c r="CQ72" s="90"/>
      <c r="CR72" s="91"/>
      <c r="CS72" s="90"/>
      <c r="CT72" s="91"/>
      <c r="CU72" s="90"/>
      <c r="CV72" s="90"/>
      <c r="CW72" s="90"/>
      <c r="CX72" s="90"/>
      <c r="CY72" s="90"/>
      <c r="CZ72" s="91"/>
      <c r="DA72" s="90"/>
      <c r="DB72" s="91"/>
      <c r="DC72" s="90"/>
      <c r="DD72" s="91"/>
      <c r="DE72" s="13"/>
      <c r="DF72" s="90"/>
      <c r="DG72" s="13"/>
      <c r="DH72" s="13"/>
    </row>
    <row r="73" spans="2:112" ht="12.75">
      <c r="B73" s="89"/>
      <c r="C73" s="89"/>
      <c r="D73" s="90"/>
      <c r="E73" s="4"/>
      <c r="F73" s="87"/>
      <c r="G73" s="87"/>
      <c r="H73" s="90"/>
      <c r="I73" s="87"/>
      <c r="J73" s="87"/>
      <c r="K73" s="87"/>
      <c r="L73" s="87"/>
      <c r="M73" s="87"/>
      <c r="N73" s="87"/>
      <c r="O73" s="13"/>
      <c r="P73" s="4"/>
      <c r="Q73" s="87"/>
      <c r="R73" s="14"/>
      <c r="S73" s="90"/>
      <c r="T73" s="4"/>
      <c r="U73" s="87"/>
      <c r="V73" s="87"/>
      <c r="W73" s="90"/>
      <c r="X73" s="87"/>
      <c r="Y73" s="87"/>
      <c r="Z73" s="87"/>
      <c r="AA73" s="87"/>
      <c r="AB73" s="87"/>
      <c r="AC73" s="87"/>
      <c r="AD73" s="13"/>
      <c r="AE73" s="4"/>
      <c r="AF73" s="87"/>
      <c r="AG73" s="87"/>
      <c r="AH73" s="90"/>
      <c r="AI73" s="13"/>
      <c r="AJ73" s="90"/>
      <c r="AK73" s="90"/>
      <c r="AL73" s="90"/>
      <c r="AM73" s="13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1"/>
      <c r="BL73" s="91"/>
      <c r="BM73" s="91"/>
      <c r="BN73" s="91"/>
      <c r="BO73" s="91"/>
      <c r="BP73" s="91"/>
      <c r="BQ73" s="91"/>
      <c r="BR73" s="91"/>
      <c r="BS73" s="91"/>
      <c r="BT73" s="13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0"/>
      <c r="CF73" s="91"/>
      <c r="CG73" s="90"/>
      <c r="CH73" s="90"/>
      <c r="CI73" s="91"/>
      <c r="CJ73" s="90"/>
      <c r="CK73" s="91"/>
      <c r="CL73" s="90"/>
      <c r="CM73" s="91"/>
      <c r="CN73" s="90"/>
      <c r="CO73" s="90"/>
      <c r="CP73" s="90"/>
      <c r="CQ73" s="90"/>
      <c r="CR73" s="91"/>
      <c r="CS73" s="90"/>
      <c r="CT73" s="91"/>
      <c r="CU73" s="90"/>
      <c r="CV73" s="90"/>
      <c r="CW73" s="90"/>
      <c r="CX73" s="90"/>
      <c r="CY73" s="90"/>
      <c r="CZ73" s="91"/>
      <c r="DA73" s="90"/>
      <c r="DB73" s="91"/>
      <c r="DC73" s="90"/>
      <c r="DD73" s="91"/>
      <c r="DE73" s="13"/>
      <c r="DF73" s="90"/>
      <c r="DG73" s="13"/>
      <c r="DH73" s="13"/>
    </row>
    <row r="74" spans="2:112" ht="12.75">
      <c r="B74" s="89"/>
      <c r="C74" s="89"/>
      <c r="D74" s="90"/>
      <c r="E74" s="4"/>
      <c r="F74" s="87"/>
      <c r="G74" s="87"/>
      <c r="H74" s="90"/>
      <c r="I74" s="87"/>
      <c r="J74" s="87"/>
      <c r="K74" s="87"/>
      <c r="L74" s="87"/>
      <c r="M74" s="87"/>
      <c r="N74" s="87"/>
      <c r="O74" s="13"/>
      <c r="P74" s="4"/>
      <c r="Q74" s="87"/>
      <c r="R74" s="14"/>
      <c r="S74" s="90"/>
      <c r="T74" s="4"/>
      <c r="U74" s="87"/>
      <c r="V74" s="87"/>
      <c r="W74" s="90"/>
      <c r="X74" s="87"/>
      <c r="Y74" s="87"/>
      <c r="Z74" s="87"/>
      <c r="AA74" s="87"/>
      <c r="AB74" s="87"/>
      <c r="AC74" s="87"/>
      <c r="AD74" s="13"/>
      <c r="AE74" s="4"/>
      <c r="AF74" s="87"/>
      <c r="AG74" s="87"/>
      <c r="AH74" s="90"/>
      <c r="AI74" s="13"/>
      <c r="AJ74" s="90"/>
      <c r="AK74" s="90"/>
      <c r="AL74" s="90"/>
      <c r="AM74" s="13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1"/>
      <c r="BL74" s="91"/>
      <c r="BM74" s="91"/>
      <c r="BN74" s="91"/>
      <c r="BO74" s="91"/>
      <c r="BP74" s="91"/>
      <c r="BQ74" s="91"/>
      <c r="BR74" s="91"/>
      <c r="BS74" s="91"/>
      <c r="BT74" s="13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0"/>
      <c r="CF74" s="91"/>
      <c r="CG74" s="90"/>
      <c r="CH74" s="90"/>
      <c r="CI74" s="91"/>
      <c r="CJ74" s="90"/>
      <c r="CK74" s="91"/>
      <c r="CL74" s="90"/>
      <c r="CM74" s="91"/>
      <c r="CN74" s="90"/>
      <c r="CO74" s="90"/>
      <c r="CP74" s="90"/>
      <c r="CQ74" s="90"/>
      <c r="CR74" s="91"/>
      <c r="CS74" s="90"/>
      <c r="CT74" s="91"/>
      <c r="CU74" s="90"/>
      <c r="CV74" s="90"/>
      <c r="CW74" s="90"/>
      <c r="CX74" s="90"/>
      <c r="CY74" s="90"/>
      <c r="CZ74" s="91"/>
      <c r="DA74" s="90"/>
      <c r="DB74" s="91"/>
      <c r="DC74" s="90"/>
      <c r="DD74" s="91"/>
      <c r="DE74" s="13"/>
      <c r="DF74" s="90"/>
      <c r="DG74" s="13"/>
      <c r="DH74" s="13"/>
    </row>
    <row r="75" spans="2:112" ht="12.75">
      <c r="B75" s="89"/>
      <c r="C75" s="89"/>
      <c r="D75" s="90"/>
      <c r="E75" s="4"/>
      <c r="F75" s="87"/>
      <c r="G75" s="87"/>
      <c r="H75" s="90"/>
      <c r="I75" s="87"/>
      <c r="J75" s="87"/>
      <c r="K75" s="87"/>
      <c r="L75" s="87"/>
      <c r="M75" s="87"/>
      <c r="N75" s="87"/>
      <c r="O75" s="13"/>
      <c r="P75" s="4"/>
      <c r="Q75" s="87"/>
      <c r="R75" s="14"/>
      <c r="S75" s="90"/>
      <c r="T75" s="4"/>
      <c r="U75" s="87"/>
      <c r="V75" s="87"/>
      <c r="W75" s="90"/>
      <c r="X75" s="87"/>
      <c r="Y75" s="87"/>
      <c r="Z75" s="87"/>
      <c r="AA75" s="87"/>
      <c r="AB75" s="87"/>
      <c r="AC75" s="87"/>
      <c r="AD75" s="13"/>
      <c r="AE75" s="4"/>
      <c r="AF75" s="87"/>
      <c r="AG75" s="87"/>
      <c r="AH75" s="90"/>
      <c r="AI75" s="13"/>
      <c r="AJ75" s="90"/>
      <c r="AK75" s="90"/>
      <c r="AL75" s="90"/>
      <c r="AM75" s="13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1"/>
      <c r="BL75" s="91"/>
      <c r="BM75" s="91"/>
      <c r="BN75" s="91"/>
      <c r="BO75" s="91"/>
      <c r="BP75" s="91"/>
      <c r="BQ75" s="91"/>
      <c r="BR75" s="91"/>
      <c r="BS75" s="91"/>
      <c r="BT75" s="13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0"/>
      <c r="CF75" s="91"/>
      <c r="CG75" s="90"/>
      <c r="CH75" s="90"/>
      <c r="CI75" s="91"/>
      <c r="CJ75" s="90"/>
      <c r="CK75" s="91"/>
      <c r="CL75" s="90"/>
      <c r="CM75" s="91"/>
      <c r="CN75" s="90"/>
      <c r="CO75" s="90"/>
      <c r="CP75" s="90"/>
      <c r="CQ75" s="90"/>
      <c r="CR75" s="91"/>
      <c r="CS75" s="90"/>
      <c r="CT75" s="91"/>
      <c r="CU75" s="90"/>
      <c r="CV75" s="90"/>
      <c r="CW75" s="90"/>
      <c r="CX75" s="90"/>
      <c r="CY75" s="90"/>
      <c r="CZ75" s="91"/>
      <c r="DA75" s="90"/>
      <c r="DB75" s="91"/>
      <c r="DC75" s="90"/>
      <c r="DD75" s="91"/>
      <c r="DE75" s="13"/>
      <c r="DF75" s="90"/>
      <c r="DG75" s="13"/>
      <c r="DH75" s="13"/>
    </row>
    <row r="76" spans="2:112" ht="12.75">
      <c r="B76" s="89"/>
      <c r="C76" s="89"/>
      <c r="D76" s="90"/>
      <c r="E76" s="4"/>
      <c r="F76" s="87"/>
      <c r="G76" s="87"/>
      <c r="H76" s="90"/>
      <c r="I76" s="87"/>
      <c r="J76" s="87"/>
      <c r="K76" s="87"/>
      <c r="L76" s="87"/>
      <c r="M76" s="87"/>
      <c r="N76" s="87"/>
      <c r="O76" s="13"/>
      <c r="P76" s="4"/>
      <c r="Q76" s="87"/>
      <c r="R76" s="14"/>
      <c r="S76" s="90"/>
      <c r="T76" s="4"/>
      <c r="U76" s="87"/>
      <c r="V76" s="87"/>
      <c r="W76" s="90"/>
      <c r="X76" s="87"/>
      <c r="Y76" s="87"/>
      <c r="Z76" s="87"/>
      <c r="AA76" s="87"/>
      <c r="AB76" s="87"/>
      <c r="AC76" s="87"/>
      <c r="AD76" s="13"/>
      <c r="AE76" s="4"/>
      <c r="AF76" s="87"/>
      <c r="AG76" s="87"/>
      <c r="AH76" s="90"/>
      <c r="AI76" s="13"/>
      <c r="AJ76" s="90"/>
      <c r="AK76" s="90"/>
      <c r="AL76" s="90"/>
      <c r="AM76" s="13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1"/>
      <c r="BL76" s="91"/>
      <c r="BM76" s="91"/>
      <c r="BN76" s="91"/>
      <c r="BO76" s="91"/>
      <c r="BP76" s="91"/>
      <c r="BQ76" s="91"/>
      <c r="BR76" s="91"/>
      <c r="BS76" s="91"/>
      <c r="BT76" s="13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0"/>
      <c r="CF76" s="91"/>
      <c r="CG76" s="90"/>
      <c r="CH76" s="90"/>
      <c r="CI76" s="91"/>
      <c r="CJ76" s="90"/>
      <c r="CK76" s="91"/>
      <c r="CL76" s="90"/>
      <c r="CM76" s="91"/>
      <c r="CN76" s="90"/>
      <c r="CO76" s="90"/>
      <c r="CP76" s="90"/>
      <c r="CQ76" s="90"/>
      <c r="CR76" s="91"/>
      <c r="CS76" s="90"/>
      <c r="CT76" s="91"/>
      <c r="CU76" s="90"/>
      <c r="CV76" s="90"/>
      <c r="CW76" s="90"/>
      <c r="CX76" s="90"/>
      <c r="CY76" s="90"/>
      <c r="CZ76" s="91"/>
      <c r="DA76" s="90"/>
      <c r="DB76" s="91"/>
      <c r="DC76" s="90"/>
      <c r="DD76" s="91"/>
      <c r="DE76" s="13"/>
      <c r="DF76" s="90"/>
      <c r="DG76" s="13"/>
      <c r="DH76" s="13"/>
    </row>
    <row r="77" spans="2:112" ht="12.75">
      <c r="B77" s="89"/>
      <c r="C77" s="89"/>
      <c r="D77" s="90"/>
      <c r="E77" s="4"/>
      <c r="F77" s="87"/>
      <c r="G77" s="87"/>
      <c r="H77" s="90"/>
      <c r="I77" s="87"/>
      <c r="J77" s="87"/>
      <c r="K77" s="87"/>
      <c r="L77" s="87"/>
      <c r="M77" s="87"/>
      <c r="N77" s="87"/>
      <c r="O77" s="13"/>
      <c r="P77" s="4"/>
      <c r="Q77" s="87"/>
      <c r="R77" s="14"/>
      <c r="S77" s="90"/>
      <c r="T77" s="4"/>
      <c r="U77" s="87"/>
      <c r="V77" s="87"/>
      <c r="W77" s="90"/>
      <c r="X77" s="87"/>
      <c r="Y77" s="87"/>
      <c r="Z77" s="87"/>
      <c r="AA77" s="87"/>
      <c r="AB77" s="87"/>
      <c r="AC77" s="87"/>
      <c r="AD77" s="13"/>
      <c r="AE77" s="4"/>
      <c r="AF77" s="87"/>
      <c r="AG77" s="87"/>
      <c r="AH77" s="90"/>
      <c r="AI77" s="13"/>
      <c r="AJ77" s="90"/>
      <c r="AK77" s="90"/>
      <c r="AL77" s="90"/>
      <c r="AM77" s="13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1"/>
      <c r="BL77" s="91"/>
      <c r="BM77" s="91"/>
      <c r="BN77" s="91"/>
      <c r="BO77" s="91"/>
      <c r="BP77" s="91"/>
      <c r="BQ77" s="91"/>
      <c r="BR77" s="91"/>
      <c r="BS77" s="91"/>
      <c r="BT77" s="13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0"/>
      <c r="CF77" s="91"/>
      <c r="CG77" s="90"/>
      <c r="CH77" s="90"/>
      <c r="CI77" s="91"/>
      <c r="CJ77" s="90"/>
      <c r="CK77" s="91"/>
      <c r="CL77" s="90"/>
      <c r="CM77" s="91"/>
      <c r="CN77" s="90"/>
      <c r="CO77" s="90"/>
      <c r="CP77" s="90"/>
      <c r="CQ77" s="90"/>
      <c r="CR77" s="91"/>
      <c r="CS77" s="90"/>
      <c r="CT77" s="91"/>
      <c r="CU77" s="90"/>
      <c r="CV77" s="90"/>
      <c r="CW77" s="90"/>
      <c r="CX77" s="90"/>
      <c r="CY77" s="90"/>
      <c r="CZ77" s="91"/>
      <c r="DA77" s="90"/>
      <c r="DB77" s="91"/>
      <c r="DC77" s="90"/>
      <c r="DD77" s="91"/>
      <c r="DE77" s="13"/>
      <c r="DF77" s="90"/>
      <c r="DG77" s="13"/>
      <c r="DH77" s="13"/>
    </row>
  </sheetData>
  <sheetProtection selectLockedCells="1"/>
  <mergeCells count="37">
    <mergeCell ref="DL3:DX3"/>
    <mergeCell ref="DL4:DX4"/>
    <mergeCell ref="DL5:DX6"/>
    <mergeCell ref="H4:J4"/>
    <mergeCell ref="K4:M4"/>
    <mergeCell ref="H3:M3"/>
    <mergeCell ref="S3:U4"/>
    <mergeCell ref="AD3:AF4"/>
    <mergeCell ref="W4:Y4"/>
    <mergeCell ref="Z4:AB4"/>
    <mergeCell ref="B2:B4"/>
    <mergeCell ref="AP3:AR4"/>
    <mergeCell ref="AX3:AZ4"/>
    <mergeCell ref="AH2:AZ2"/>
    <mergeCell ref="AH3:AJ4"/>
    <mergeCell ref="AL3:AN4"/>
    <mergeCell ref="D2:Q2"/>
    <mergeCell ref="S2:AF2"/>
    <mergeCell ref="D3:F4"/>
    <mergeCell ref="AT3:AV4"/>
    <mergeCell ref="O3:Q4"/>
    <mergeCell ref="CH4:CJ4"/>
    <mergeCell ref="CU4:CW4"/>
    <mergeCell ref="CE4:CG4"/>
    <mergeCell ref="BU4:BW4"/>
    <mergeCell ref="BX4:BZ4"/>
    <mergeCell ref="W3:AB3"/>
    <mergeCell ref="ED5:EF5"/>
    <mergeCell ref="CN3:CT3"/>
    <mergeCell ref="CA4:CC4"/>
    <mergeCell ref="BU3:CC3"/>
    <mergeCell ref="CE3:CL3"/>
    <mergeCell ref="DC3:DI3"/>
    <mergeCell ref="DC4:DE4"/>
    <mergeCell ref="DZ3:EF3"/>
    <mergeCell ref="CU3:DB3"/>
    <mergeCell ref="CN4:CQ4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Tournoi Universel de 64 joueurs</dc:title>
  <dc:subject>Tournoi, Matchs, Classement, pts, triage semi-auto</dc:subject>
  <dc:creator>Doga Capello</dc:creator>
  <cp:keywords/>
  <dc:description>repéchage : C01 sans (119h) ; C02: 1 au 32 ème F (213h), C03 chq tr (279h) ,VO &amp; Finale: 379h         </dc:description>
  <cp:lastModifiedBy>David MORAND</cp:lastModifiedBy>
  <cp:lastPrinted>2006-05-01T01:40:29Z</cp:lastPrinted>
  <dcterms:created xsi:type="dcterms:W3CDTF">1996-10-21T11:03:58Z</dcterms:created>
  <dcterms:modified xsi:type="dcterms:W3CDTF">2006-05-11T00:07:53Z</dcterms:modified>
  <cp:category/>
  <cp:version/>
  <cp:contentType/>
  <cp:contentStatus/>
</cp:coreProperties>
</file>